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vpm-my.sharepoint.com/personal/p002846_staff_univpm_it/Documents/UNIV/5.RICERCA/2021_Maintenance/2022_ML_ITA/ML_classification_ITA/"/>
    </mc:Choice>
  </mc:AlternateContent>
  <xr:revisionPtr revIDLastSave="2" documentId="8_{B7B61954-F87D-4784-BC81-1CD88D0D8241}" xr6:coauthVersionLast="47" xr6:coauthVersionMax="47" xr10:uidLastSave="{9D445017-EF56-4C5B-9762-1B18DF4FDF8B}"/>
  <bookViews>
    <workbookView xWindow="1103" yWindow="1103" windowWidth="21600" windowHeight="11332" tabRatio="766" xr2:uid="{7E4ED8BF-E372-4AAD-B7A2-946482D1EE74}"/>
  </bookViews>
  <sheets>
    <sheet name="4-DT_TREE" sheetId="12" r:id="rId1"/>
    <sheet name="4-NB_Kernel " sheetId="9" r:id="rId2"/>
    <sheet name="4-SVM_Medium Gaussi " sheetId="10" r:id="rId3"/>
    <sheet name="4-LR_Kernel" sheetId="2" r:id="rId4"/>
    <sheet name="4-Medium_NN" sheetId="11" r:id="rId5"/>
    <sheet name="2-DT_TREE" sheetId="13" r:id="rId6"/>
    <sheet name="2-NB_Kernel" sheetId="16" r:id="rId7"/>
    <sheet name="2-SVM_Medium Gauss" sheetId="15" r:id="rId8"/>
    <sheet name="2-LR_Kernel" sheetId="17" r:id="rId9"/>
    <sheet name="2-Medium_NN" sheetId="14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3" l="1"/>
  <c r="D14" i="13"/>
  <c r="E15" i="13"/>
  <c r="D15" i="13"/>
  <c r="D11" i="13"/>
  <c r="E15" i="14"/>
  <c r="D15" i="14"/>
  <c r="E14" i="14"/>
  <c r="D14" i="14"/>
  <c r="D11" i="14"/>
  <c r="E15" i="17"/>
  <c r="D15" i="17"/>
  <c r="E14" i="17"/>
  <c r="D14" i="17"/>
  <c r="D11" i="17"/>
  <c r="E15" i="15"/>
  <c r="D15" i="15"/>
  <c r="E14" i="15"/>
  <c r="D14" i="15"/>
  <c r="D11" i="15"/>
  <c r="E15" i="16"/>
  <c r="E14" i="16"/>
  <c r="D15" i="16"/>
  <c r="D14" i="16"/>
  <c r="D11" i="16"/>
  <c r="G15" i="12"/>
  <c r="F15" i="12"/>
  <c r="E15" i="12"/>
  <c r="D15" i="12"/>
  <c r="G14" i="12"/>
  <c r="F14" i="12"/>
  <c r="E14" i="12"/>
  <c r="D14" i="12"/>
  <c r="D11" i="12"/>
  <c r="G15" i="11"/>
  <c r="F15" i="11"/>
  <c r="E15" i="11"/>
  <c r="D15" i="11"/>
  <c r="G14" i="11"/>
  <c r="F14" i="11"/>
  <c r="E14" i="11"/>
  <c r="D14" i="11"/>
  <c r="D11" i="11"/>
  <c r="G15" i="10"/>
  <c r="F15" i="10"/>
  <c r="E15" i="10"/>
  <c r="D15" i="10"/>
  <c r="G14" i="10"/>
  <c r="F14" i="10"/>
  <c r="E14" i="10"/>
  <c r="D14" i="10"/>
  <c r="D11" i="10"/>
  <c r="G15" i="9"/>
  <c r="F15" i="9"/>
  <c r="E15" i="9"/>
  <c r="D15" i="9"/>
  <c r="G14" i="9"/>
  <c r="F14" i="9"/>
  <c r="E14" i="9"/>
  <c r="D14" i="9"/>
  <c r="D11" i="9"/>
  <c r="G15" i="2"/>
  <c r="F15" i="2"/>
  <c r="E15" i="2"/>
  <c r="D15" i="2"/>
  <c r="G14" i="2"/>
  <c r="F14" i="2"/>
  <c r="E14" i="2"/>
  <c r="D14" i="2"/>
  <c r="D11" i="2"/>
  <c r="D16" i="14" l="1"/>
  <c r="D16" i="16"/>
  <c r="G16" i="9"/>
  <c r="D16" i="17"/>
  <c r="D16" i="13"/>
  <c r="E16" i="13"/>
  <c r="D16" i="10"/>
  <c r="E16" i="14"/>
  <c r="E16" i="17"/>
  <c r="D16" i="15"/>
  <c r="E16" i="15"/>
  <c r="E16" i="16"/>
  <c r="E16" i="9"/>
  <c r="F16" i="9"/>
  <c r="G16" i="12"/>
  <c r="F16" i="12"/>
  <c r="E16" i="12"/>
  <c r="D16" i="12"/>
  <c r="G16" i="11"/>
  <c r="F16" i="11"/>
  <c r="E16" i="11"/>
  <c r="D16" i="11"/>
  <c r="E16" i="10"/>
  <c r="F16" i="10"/>
  <c r="G16" i="10"/>
  <c r="D16" i="9"/>
  <c r="D16" i="2"/>
  <c r="E16" i="2"/>
  <c r="F16" i="2"/>
  <c r="G16" i="2"/>
</calcChain>
</file>

<file path=xl/sharedStrings.xml><?xml version="1.0" encoding="utf-8"?>
<sst xmlns="http://schemas.openxmlformats.org/spreadsheetml/2006/main" count="70" uniqueCount="7">
  <si>
    <t>Accuracy</t>
  </si>
  <si>
    <t>Precision</t>
  </si>
  <si>
    <t>Recall</t>
  </si>
  <si>
    <t>F1</t>
  </si>
  <si>
    <t>Predicted</t>
  </si>
  <si>
    <t>Observed</t>
  </si>
  <si>
    <t>Class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</si>
</sst>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0" fillId="2" borderId="0" xfId="0" applyFill="1"/>
    <xf numFmtId="0" fontId="0" fillId="0" borderId="1" xfId="0" applyBorder="1"/>
    <xf numFmtId="0" fontId="0" fillId="3" borderId="1" xfId="0" applyFill="1" applyBorder="1"/>
    <xf numFmtId="0" fontId="2" fillId="2" borderId="1" xfId="0" applyFont="1" applyFill="1" applyBorder="1"/>
    <xf numFmtId="0" fontId="2" fillId="0" borderId="1" xfId="0" applyFont="1" applyBorder="1"/>
    <xf numFmtId="43" fontId="0" fillId="0" borderId="1" xfId="1" applyFont="1" applyBorder="1"/>
    <xf numFmtId="0" fontId="0" fillId="4" borderId="1" xfId="0" applyFill="1" applyBorder="1"/>
    <xf numFmtId="0" fontId="0" fillId="0" borderId="1" xfId="1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2" fontId="0" fillId="0" borderId="1" xfId="1" applyNumberFormat="1" applyFont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13DEFF-ED6E-4412-AE84-AD87CEFE2AA1}">
  <sheetPr>
    <tabColor rgb="FFFF0000"/>
  </sheetPr>
  <dimension ref="B3:G16"/>
  <sheetViews>
    <sheetView tabSelected="1" topLeftCell="A12" zoomScale="159" workbookViewId="0">
      <selection activeCell="D19" sqref="D19"/>
    </sheetView>
  </sheetViews>
  <sheetFormatPr defaultRowHeight="14.25" x14ac:dyDescent="0.45"/>
  <sheetData>
    <row r="3" spans="2:7" x14ac:dyDescent="0.45">
      <c r="D3" s="9" t="s">
        <v>4</v>
      </c>
      <c r="E3" s="9"/>
      <c r="F3" s="9"/>
      <c r="G3" s="9"/>
    </row>
    <row r="4" spans="2:7" x14ac:dyDescent="0.45">
      <c r="D4" s="1">
        <v>1</v>
      </c>
      <c r="E4" s="1">
        <v>2</v>
      </c>
      <c r="F4" s="1">
        <v>3</v>
      </c>
      <c r="G4" s="1">
        <v>4</v>
      </c>
    </row>
    <row r="5" spans="2:7" x14ac:dyDescent="0.45">
      <c r="B5" s="10" t="s">
        <v>5</v>
      </c>
      <c r="C5" s="1">
        <v>1</v>
      </c>
      <c r="D5" s="3">
        <v>208</v>
      </c>
      <c r="E5" s="2">
        <v>238</v>
      </c>
      <c r="F5" s="2"/>
      <c r="G5" s="2"/>
    </row>
    <row r="6" spans="2:7" x14ac:dyDescent="0.45">
      <c r="B6" s="10"/>
      <c r="C6" s="1">
        <v>2</v>
      </c>
      <c r="D6" s="7">
        <v>45</v>
      </c>
      <c r="E6" s="3">
        <v>664</v>
      </c>
      <c r="F6" s="2">
        <v>4</v>
      </c>
      <c r="G6" s="2">
        <v>5</v>
      </c>
    </row>
    <row r="7" spans="2:7" x14ac:dyDescent="0.45">
      <c r="B7" s="10"/>
      <c r="C7" s="1">
        <v>3</v>
      </c>
      <c r="D7" s="7">
        <v>7</v>
      </c>
      <c r="E7" s="2">
        <v>455</v>
      </c>
      <c r="F7" s="3">
        <v>6</v>
      </c>
      <c r="G7" s="2">
        <v>35</v>
      </c>
    </row>
    <row r="8" spans="2:7" x14ac:dyDescent="0.45">
      <c r="B8" s="10"/>
      <c r="C8" s="1">
        <v>4</v>
      </c>
      <c r="D8" s="7">
        <v>5</v>
      </c>
      <c r="E8" s="2">
        <v>327</v>
      </c>
      <c r="F8" s="2">
        <v>18</v>
      </c>
      <c r="G8" s="3">
        <v>69</v>
      </c>
    </row>
    <row r="11" spans="2:7" x14ac:dyDescent="0.45">
      <c r="C11" s="4" t="s">
        <v>0</v>
      </c>
      <c r="D11" s="11">
        <f>(D5+E6+F7+G8)/SUM(D5:G8)</f>
        <v>0.45397890699904125</v>
      </c>
      <c r="E11" s="11"/>
      <c r="F11" s="11"/>
      <c r="G11" s="11"/>
    </row>
    <row r="13" spans="2:7" x14ac:dyDescent="0.45">
      <c r="C13" s="4" t="s">
        <v>6</v>
      </c>
      <c r="D13" s="4">
        <v>1</v>
      </c>
      <c r="E13" s="4">
        <v>2</v>
      </c>
      <c r="F13" s="4">
        <v>3</v>
      </c>
      <c r="G13" s="4">
        <v>4</v>
      </c>
    </row>
    <row r="14" spans="2:7" x14ac:dyDescent="0.45">
      <c r="C14" s="5" t="s">
        <v>1</v>
      </c>
      <c r="D14" s="6">
        <f>D5/(SUM(D5:D8))</f>
        <v>0.78490566037735854</v>
      </c>
      <c r="E14" s="6">
        <f>E6/SUM(E5:E8)</f>
        <v>0.39429928741092635</v>
      </c>
      <c r="F14" s="6">
        <f>F7/SUM(F5:F8)</f>
        <v>0.21428571428571427</v>
      </c>
      <c r="G14" s="6">
        <f>G8/SUM(G5:G8)</f>
        <v>0.6330275229357798</v>
      </c>
    </row>
    <row r="15" spans="2:7" x14ac:dyDescent="0.45">
      <c r="C15" s="5" t="s">
        <v>2</v>
      </c>
      <c r="D15" s="6">
        <f>D5/SUM(D5:G5)</f>
        <v>0.46636771300448432</v>
      </c>
      <c r="E15" s="6">
        <f>E6/(SUM(D6:G6))</f>
        <v>0.92479108635097496</v>
      </c>
      <c r="F15" s="6">
        <f>F7/SUM(D7:G7)</f>
        <v>1.1928429423459244E-2</v>
      </c>
      <c r="G15" s="6">
        <f>G8/SUM(D8:G8)</f>
        <v>0.16467780429594273</v>
      </c>
    </row>
    <row r="16" spans="2:7" x14ac:dyDescent="0.45">
      <c r="C16" s="5" t="s">
        <v>3</v>
      </c>
      <c r="D16" s="6">
        <f>(2*D14*D15)/(D14+D15)</f>
        <v>0.58509142053445851</v>
      </c>
      <c r="E16" s="6">
        <f t="shared" ref="E16:G16" si="0">(2*E14*E15)/(E14+E15)</f>
        <v>0.552872606161532</v>
      </c>
      <c r="F16" s="6">
        <f t="shared" si="0"/>
        <v>2.2598870056497172E-2</v>
      </c>
      <c r="G16" s="6">
        <f t="shared" si="0"/>
        <v>0.26136363636363635</v>
      </c>
    </row>
  </sheetData>
  <mergeCells count="3">
    <mergeCell ref="D3:G3"/>
    <mergeCell ref="B5:B8"/>
    <mergeCell ref="D11:G11"/>
  </mergeCell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86C5C-68BA-456B-A6BB-5B00E58AA101}">
  <sheetPr>
    <tabColor rgb="FFFFFF00"/>
  </sheetPr>
  <dimension ref="B3:G16"/>
  <sheetViews>
    <sheetView zoomScale="159" workbookViewId="0">
      <selection activeCell="K4" sqref="K4"/>
    </sheetView>
  </sheetViews>
  <sheetFormatPr defaultRowHeight="14.25" x14ac:dyDescent="0.45"/>
  <sheetData>
    <row r="3" spans="2:7" x14ac:dyDescent="0.45">
      <c r="D3" s="9" t="s">
        <v>4</v>
      </c>
      <c r="E3" s="9"/>
      <c r="F3" s="9"/>
      <c r="G3" s="9"/>
    </row>
    <row r="4" spans="2:7" x14ac:dyDescent="0.45">
      <c r="D4" s="1">
        <v>1</v>
      </c>
      <c r="E4" s="1">
        <v>2</v>
      </c>
    </row>
    <row r="5" spans="2:7" x14ac:dyDescent="0.45">
      <c r="B5" s="10" t="s">
        <v>5</v>
      </c>
      <c r="C5" s="1">
        <v>1</v>
      </c>
      <c r="D5" s="3">
        <v>963</v>
      </c>
      <c r="E5" s="2">
        <v>201</v>
      </c>
    </row>
    <row r="6" spans="2:7" x14ac:dyDescent="0.45">
      <c r="B6" s="10"/>
      <c r="C6" s="1">
        <v>2</v>
      </c>
      <c r="D6" s="7">
        <v>189</v>
      </c>
      <c r="E6" s="3">
        <v>733</v>
      </c>
    </row>
    <row r="7" spans="2:7" x14ac:dyDescent="0.45">
      <c r="B7" s="10"/>
    </row>
    <row r="8" spans="2:7" x14ac:dyDescent="0.45">
      <c r="B8" s="10"/>
    </row>
    <row r="11" spans="2:7" x14ac:dyDescent="0.45">
      <c r="C11" s="4" t="s">
        <v>0</v>
      </c>
      <c r="D11" s="11">
        <f>(D5+E6+F7+G8)/SUM(D5:G8)</f>
        <v>0.81303930968360494</v>
      </c>
      <c r="E11" s="11"/>
      <c r="F11" s="11"/>
      <c r="G11" s="11"/>
    </row>
    <row r="13" spans="2:7" x14ac:dyDescent="0.45">
      <c r="C13" s="4" t="s">
        <v>6</v>
      </c>
      <c r="D13" s="4">
        <v>1</v>
      </c>
      <c r="E13" s="4">
        <v>2</v>
      </c>
    </row>
    <row r="14" spans="2:7" x14ac:dyDescent="0.45">
      <c r="C14" s="5" t="s">
        <v>1</v>
      </c>
      <c r="D14" s="6">
        <f>D5/(SUM(D5:D8))</f>
        <v>0.8359375</v>
      </c>
      <c r="E14" s="6">
        <f>E6/SUM(E5:E8)</f>
        <v>0.78479657387580304</v>
      </c>
    </row>
    <row r="15" spans="2:7" x14ac:dyDescent="0.45">
      <c r="C15" s="5" t="s">
        <v>2</v>
      </c>
      <c r="D15" s="6">
        <f>D5/SUM(D5:E5)</f>
        <v>0.82731958762886593</v>
      </c>
      <c r="E15" s="6">
        <f>E6/(SUM(D6:E6))</f>
        <v>0.79501084598698479</v>
      </c>
    </row>
    <row r="16" spans="2:7" x14ac:dyDescent="0.45">
      <c r="C16" s="5" t="s">
        <v>3</v>
      </c>
      <c r="D16" s="8">
        <f>(2*D14*D15)/(D14+D15)</f>
        <v>0.83160621761658027</v>
      </c>
      <c r="E16" s="6">
        <f t="shared" ref="E16" si="0">(2*E14*E15)/(E14+E15)</f>
        <v>0.78987068965517238</v>
      </c>
    </row>
  </sheetData>
  <mergeCells count="3">
    <mergeCell ref="D3:G3"/>
    <mergeCell ref="B5:B8"/>
    <mergeCell ref="D11:G1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4CC4FE-4564-4CC6-8E0F-65A4157CCA16}">
  <sheetPr>
    <tabColor rgb="FFFF0000"/>
  </sheetPr>
  <dimension ref="B3:G16"/>
  <sheetViews>
    <sheetView zoomScale="159" workbookViewId="0">
      <selection activeCell="K4" sqref="K4"/>
    </sheetView>
  </sheetViews>
  <sheetFormatPr defaultRowHeight="14.25" x14ac:dyDescent="0.45"/>
  <sheetData>
    <row r="3" spans="2:7" x14ac:dyDescent="0.45">
      <c r="D3" s="9" t="s">
        <v>4</v>
      </c>
      <c r="E3" s="9"/>
      <c r="F3" s="9"/>
      <c r="G3" s="9"/>
    </row>
    <row r="4" spans="2:7" x14ac:dyDescent="0.45">
      <c r="D4" s="1">
        <v>1</v>
      </c>
      <c r="E4" s="1">
        <v>2</v>
      </c>
      <c r="F4" s="1">
        <v>3</v>
      </c>
      <c r="G4" s="1">
        <v>4</v>
      </c>
    </row>
    <row r="5" spans="2:7" x14ac:dyDescent="0.45">
      <c r="B5" s="10" t="s">
        <v>5</v>
      </c>
      <c r="C5" s="1">
        <v>1</v>
      </c>
      <c r="D5" s="3"/>
      <c r="E5" s="2">
        <v>446</v>
      </c>
      <c r="F5" s="2"/>
      <c r="G5" s="2"/>
    </row>
    <row r="6" spans="2:7" x14ac:dyDescent="0.45">
      <c r="B6" s="10"/>
      <c r="C6" s="1">
        <v>2</v>
      </c>
      <c r="D6" s="7"/>
      <c r="E6" s="3">
        <v>718</v>
      </c>
      <c r="F6" s="2"/>
      <c r="G6" s="2"/>
    </row>
    <row r="7" spans="2:7" x14ac:dyDescent="0.45">
      <c r="B7" s="10"/>
      <c r="C7" s="1">
        <v>3</v>
      </c>
      <c r="D7" s="7"/>
      <c r="E7" s="2">
        <v>503</v>
      </c>
      <c r="F7" s="3"/>
      <c r="G7" s="2"/>
    </row>
    <row r="8" spans="2:7" x14ac:dyDescent="0.45">
      <c r="B8" s="10"/>
      <c r="C8" s="1">
        <v>4</v>
      </c>
      <c r="D8" s="7"/>
      <c r="E8" s="2">
        <v>419</v>
      </c>
      <c r="F8" s="2"/>
      <c r="G8" s="3"/>
    </row>
    <row r="11" spans="2:7" x14ac:dyDescent="0.45">
      <c r="C11" s="4" t="s">
        <v>0</v>
      </c>
      <c r="D11" s="11">
        <f>(D5+E6+F7+G8)/SUM(D5:G8)</f>
        <v>0.34419942473633747</v>
      </c>
      <c r="E11" s="11"/>
      <c r="F11" s="11"/>
      <c r="G11" s="11"/>
    </row>
    <row r="13" spans="2:7" x14ac:dyDescent="0.45">
      <c r="C13" s="4" t="s">
        <v>6</v>
      </c>
      <c r="D13" s="4">
        <v>1</v>
      </c>
      <c r="E13" s="4">
        <v>2</v>
      </c>
      <c r="F13" s="4">
        <v>3</v>
      </c>
      <c r="G13" s="4">
        <v>4</v>
      </c>
    </row>
    <row r="14" spans="2:7" x14ac:dyDescent="0.45">
      <c r="C14" s="5" t="s">
        <v>1</v>
      </c>
      <c r="D14" s="6" t="e">
        <f>D5/(SUM(D5:D8))</f>
        <v>#DIV/0!</v>
      </c>
      <c r="E14" s="6">
        <f>E6/SUM(E5:E8)</f>
        <v>0.34419942473633747</v>
      </c>
      <c r="F14" s="6" t="e">
        <f>F7/SUM(F5:F8)</f>
        <v>#DIV/0!</v>
      </c>
      <c r="G14" s="6" t="e">
        <f>G8/SUM(G5:G8)</f>
        <v>#DIV/0!</v>
      </c>
    </row>
    <row r="15" spans="2:7" x14ac:dyDescent="0.45">
      <c r="C15" s="5" t="s">
        <v>2</v>
      </c>
      <c r="D15" s="6">
        <f>D5/SUM(D5:G5)</f>
        <v>0</v>
      </c>
      <c r="E15" s="6">
        <f>E6/(SUM(D6:G6))</f>
        <v>1</v>
      </c>
      <c r="F15" s="6">
        <f>F7/SUM(D7:G7)</f>
        <v>0</v>
      </c>
      <c r="G15" s="6">
        <f>G8/SUM(D8:G8)</f>
        <v>0</v>
      </c>
    </row>
    <row r="16" spans="2:7" x14ac:dyDescent="0.45">
      <c r="C16" s="5" t="s">
        <v>3</v>
      </c>
      <c r="D16" s="6" t="e">
        <f>(2*D14*D15)/(D14+D15)</f>
        <v>#DIV/0!</v>
      </c>
      <c r="E16" s="6">
        <f t="shared" ref="E16:G16" si="0">(2*E14*E15)/(E14+E15)</f>
        <v>0.51212553495007129</v>
      </c>
      <c r="F16" s="6" t="e">
        <f t="shared" si="0"/>
        <v>#DIV/0!</v>
      </c>
      <c r="G16" s="6" t="e">
        <f t="shared" si="0"/>
        <v>#DIV/0!</v>
      </c>
    </row>
  </sheetData>
  <mergeCells count="3">
    <mergeCell ref="D3:G3"/>
    <mergeCell ref="B5:B8"/>
    <mergeCell ref="D11:G1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055BA-74C7-4A04-8E34-4AD0D0A9D7DC}">
  <sheetPr>
    <tabColor rgb="FFFF0000"/>
  </sheetPr>
  <dimension ref="B3:G16"/>
  <sheetViews>
    <sheetView topLeftCell="B1" zoomScale="159" workbookViewId="0">
      <selection activeCell="K4" sqref="K4"/>
    </sheetView>
  </sheetViews>
  <sheetFormatPr defaultRowHeight="14.25" x14ac:dyDescent="0.45"/>
  <sheetData>
    <row r="3" spans="2:7" x14ac:dyDescent="0.45">
      <c r="D3" s="9" t="s">
        <v>4</v>
      </c>
      <c r="E3" s="9"/>
      <c r="F3" s="9"/>
      <c r="G3" s="9"/>
    </row>
    <row r="4" spans="2:7" x14ac:dyDescent="0.45">
      <c r="D4" s="1">
        <v>1</v>
      </c>
      <c r="E4" s="1">
        <v>2</v>
      </c>
      <c r="F4" s="1">
        <v>3</v>
      </c>
      <c r="G4" s="1">
        <v>4</v>
      </c>
    </row>
    <row r="5" spans="2:7" x14ac:dyDescent="0.45">
      <c r="B5" s="10" t="s">
        <v>5</v>
      </c>
      <c r="C5" s="1">
        <v>1</v>
      </c>
      <c r="D5" s="3">
        <v>299</v>
      </c>
      <c r="E5" s="2">
        <v>138</v>
      </c>
      <c r="F5" s="2">
        <v>9</v>
      </c>
      <c r="G5" s="2"/>
    </row>
    <row r="6" spans="2:7" x14ac:dyDescent="0.45">
      <c r="B6" s="10"/>
      <c r="C6" s="1">
        <v>2</v>
      </c>
      <c r="D6" s="7">
        <v>89</v>
      </c>
      <c r="E6" s="3">
        <v>457</v>
      </c>
      <c r="F6" s="2">
        <v>151</v>
      </c>
      <c r="G6" s="2">
        <v>21</v>
      </c>
    </row>
    <row r="7" spans="2:7" x14ac:dyDescent="0.45">
      <c r="B7" s="10"/>
      <c r="C7" s="1">
        <v>3</v>
      </c>
      <c r="D7" s="7">
        <v>8</v>
      </c>
      <c r="E7" s="2">
        <v>168</v>
      </c>
      <c r="F7" s="3">
        <v>227</v>
      </c>
      <c r="G7" s="2">
        <v>100</v>
      </c>
    </row>
    <row r="8" spans="2:7" x14ac:dyDescent="0.45">
      <c r="B8" s="10"/>
      <c r="C8" s="1">
        <v>4</v>
      </c>
      <c r="D8" s="7">
        <v>3</v>
      </c>
      <c r="E8" s="2">
        <v>50</v>
      </c>
      <c r="F8" s="2">
        <v>138</v>
      </c>
      <c r="G8" s="3">
        <v>228</v>
      </c>
    </row>
    <row r="11" spans="2:7" x14ac:dyDescent="0.45">
      <c r="C11" s="4" t="s">
        <v>0</v>
      </c>
      <c r="D11" s="11">
        <f>(D5+E6+F7+G8)/SUM(D5:G8)</f>
        <v>0.58053691275167785</v>
      </c>
      <c r="E11" s="11"/>
      <c r="F11" s="11"/>
      <c r="G11" s="11"/>
    </row>
    <row r="13" spans="2:7" x14ac:dyDescent="0.45">
      <c r="C13" s="4" t="s">
        <v>6</v>
      </c>
      <c r="D13" s="4">
        <v>1</v>
      </c>
      <c r="E13" s="4">
        <v>2</v>
      </c>
      <c r="F13" s="4">
        <v>3</v>
      </c>
      <c r="G13" s="4">
        <v>4</v>
      </c>
    </row>
    <row r="14" spans="2:7" x14ac:dyDescent="0.45">
      <c r="C14" s="5" t="s">
        <v>1</v>
      </c>
      <c r="D14" s="6">
        <f>D5/(SUM(D5:D8))</f>
        <v>0.74937343358395991</v>
      </c>
      <c r="E14" s="6">
        <f>E6/SUM(E5:E8)</f>
        <v>0.56211562115621161</v>
      </c>
      <c r="F14" s="6">
        <f>F7/SUM(F5:F8)</f>
        <v>0.43238095238095237</v>
      </c>
      <c r="G14" s="6">
        <f>G8/SUM(G5:G8)</f>
        <v>0.65329512893982811</v>
      </c>
    </row>
    <row r="15" spans="2:7" x14ac:dyDescent="0.45">
      <c r="C15" s="5" t="s">
        <v>2</v>
      </c>
      <c r="D15" s="6">
        <f>D5/SUM(D5:G5)</f>
        <v>0.67040358744394624</v>
      </c>
      <c r="E15" s="6">
        <f>E6/(SUM(D6:G6))</f>
        <v>0.63649025069637888</v>
      </c>
      <c r="F15" s="6">
        <f>F7/SUM(D7:G7)</f>
        <v>0.45129224652087474</v>
      </c>
      <c r="G15" s="6">
        <f>G8/SUM(D8:G8)</f>
        <v>0.54415274463007157</v>
      </c>
    </row>
    <row r="16" spans="2:7" x14ac:dyDescent="0.45">
      <c r="C16" s="5" t="s">
        <v>3</v>
      </c>
      <c r="D16" s="6">
        <f>(2*D14*D15)/(D14+D15)</f>
        <v>0.70769230769230773</v>
      </c>
      <c r="E16" s="6">
        <f t="shared" ref="E16:G16" si="0">(2*E14*E15)/(E14+E15)</f>
        <v>0.59699542782495107</v>
      </c>
      <c r="F16" s="6">
        <f t="shared" si="0"/>
        <v>0.44163424124513617</v>
      </c>
      <c r="G16" s="6">
        <f t="shared" si="0"/>
        <v>0.59375</v>
      </c>
    </row>
  </sheetData>
  <mergeCells count="3">
    <mergeCell ref="D3:G3"/>
    <mergeCell ref="B5:B8"/>
    <mergeCell ref="D11:G11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841B7-C129-40D2-B9F8-378E54A3C14A}">
  <sheetPr>
    <tabColor rgb="FFFF0000"/>
  </sheetPr>
  <dimension ref="B3:G16"/>
  <sheetViews>
    <sheetView zoomScale="159" workbookViewId="0">
      <selection activeCell="K4" sqref="K4"/>
    </sheetView>
  </sheetViews>
  <sheetFormatPr defaultRowHeight="14.25" x14ac:dyDescent="0.45"/>
  <sheetData>
    <row r="3" spans="2:7" x14ac:dyDescent="0.45">
      <c r="D3" s="9" t="s">
        <v>4</v>
      </c>
      <c r="E3" s="9"/>
      <c r="F3" s="9"/>
      <c r="G3" s="9"/>
    </row>
    <row r="4" spans="2:7" x14ac:dyDescent="0.45">
      <c r="D4" s="1">
        <v>1</v>
      </c>
      <c r="E4" s="1">
        <v>2</v>
      </c>
      <c r="F4" s="1">
        <v>3</v>
      </c>
      <c r="G4" s="1">
        <v>4</v>
      </c>
    </row>
    <row r="5" spans="2:7" x14ac:dyDescent="0.45">
      <c r="B5" s="10" t="s">
        <v>5</v>
      </c>
      <c r="C5" s="1">
        <v>1</v>
      </c>
      <c r="D5" s="3">
        <v>272</v>
      </c>
      <c r="E5" s="2">
        <v>171</v>
      </c>
      <c r="F5" s="2">
        <v>3</v>
      </c>
      <c r="G5" s="2"/>
    </row>
    <row r="6" spans="2:7" x14ac:dyDescent="0.45">
      <c r="B6" s="10"/>
      <c r="C6" s="1">
        <v>2</v>
      </c>
      <c r="D6" s="7">
        <v>57</v>
      </c>
      <c r="E6" s="3">
        <v>535</v>
      </c>
      <c r="F6" s="2">
        <v>107</v>
      </c>
      <c r="G6" s="2">
        <v>19</v>
      </c>
    </row>
    <row r="7" spans="2:7" x14ac:dyDescent="0.45">
      <c r="B7" s="10"/>
      <c r="C7" s="1">
        <v>3</v>
      </c>
      <c r="D7" s="7">
        <v>5</v>
      </c>
      <c r="E7" s="2">
        <v>208</v>
      </c>
      <c r="F7" s="3">
        <v>196</v>
      </c>
      <c r="G7" s="2">
        <v>94</v>
      </c>
    </row>
    <row r="8" spans="2:7" x14ac:dyDescent="0.45">
      <c r="B8" s="10"/>
      <c r="C8" s="1">
        <v>4</v>
      </c>
      <c r="D8" s="7">
        <v>1</v>
      </c>
      <c r="E8" s="2">
        <v>60</v>
      </c>
      <c r="F8" s="2">
        <v>135</v>
      </c>
      <c r="G8" s="3">
        <v>223</v>
      </c>
    </row>
    <row r="11" spans="2:7" x14ac:dyDescent="0.45">
      <c r="C11" s="4" t="s">
        <v>0</v>
      </c>
      <c r="D11" s="11">
        <f>(D5+E6+F7+G8)/SUM(D5:G8)</f>
        <v>0.58772770853307765</v>
      </c>
      <c r="E11" s="11"/>
      <c r="F11" s="11"/>
      <c r="G11" s="11"/>
    </row>
    <row r="13" spans="2:7" x14ac:dyDescent="0.45">
      <c r="C13" s="4" t="s">
        <v>6</v>
      </c>
      <c r="D13" s="4">
        <v>1</v>
      </c>
      <c r="E13" s="4">
        <v>2</v>
      </c>
      <c r="F13" s="4">
        <v>3</v>
      </c>
      <c r="G13" s="4">
        <v>4</v>
      </c>
    </row>
    <row r="14" spans="2:7" x14ac:dyDescent="0.45">
      <c r="C14" s="5" t="s">
        <v>1</v>
      </c>
      <c r="D14" s="6">
        <f>D5/(SUM(D5:D8))</f>
        <v>0.81194029850746263</v>
      </c>
      <c r="E14" s="6">
        <f>E6/SUM(E5:E8)</f>
        <v>0.54928131416837778</v>
      </c>
      <c r="F14" s="6">
        <f>F7/SUM(F5:F8)</f>
        <v>0.44444444444444442</v>
      </c>
      <c r="G14" s="6">
        <f>G8/SUM(G5:G8)</f>
        <v>0.66369047619047616</v>
      </c>
    </row>
    <row r="15" spans="2:7" x14ac:dyDescent="0.45">
      <c r="C15" s="5" t="s">
        <v>2</v>
      </c>
      <c r="D15" s="6">
        <f>D5/SUM(D5:G5)</f>
        <v>0.60986547085201792</v>
      </c>
      <c r="E15" s="6">
        <f>E6/(SUM(D6:G6))</f>
        <v>0.745125348189415</v>
      </c>
      <c r="F15" s="6">
        <f>F7/SUM(D7:G7)</f>
        <v>0.38966202783300197</v>
      </c>
      <c r="G15" s="6">
        <f>G8/SUM(D8:G8)</f>
        <v>0.53221957040572787</v>
      </c>
    </row>
    <row r="16" spans="2:7" x14ac:dyDescent="0.45">
      <c r="C16" s="5" t="s">
        <v>3</v>
      </c>
      <c r="D16" s="6">
        <f>(2*D14*D15)/(D14+D15)</f>
        <v>0.69654289372599232</v>
      </c>
      <c r="E16" s="6">
        <f t="shared" ref="E16:G16" si="0">(2*E14*E15)/(E14+E15)</f>
        <v>0.63238770685579193</v>
      </c>
      <c r="F16" s="6">
        <f t="shared" si="0"/>
        <v>0.41525423728813554</v>
      </c>
      <c r="G16" s="6">
        <f t="shared" si="0"/>
        <v>0.59072847682119201</v>
      </c>
    </row>
  </sheetData>
  <mergeCells count="3">
    <mergeCell ref="D3:G3"/>
    <mergeCell ref="B5:B8"/>
    <mergeCell ref="D11:G11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900BD-2DDA-437D-B0E7-96E9B3614688}">
  <sheetPr>
    <tabColor rgb="FFFF0000"/>
  </sheetPr>
  <dimension ref="B3:G16"/>
  <sheetViews>
    <sheetView zoomScale="159" workbookViewId="0">
      <selection activeCell="K4" sqref="K4"/>
    </sheetView>
  </sheetViews>
  <sheetFormatPr defaultRowHeight="14.25" x14ac:dyDescent="0.45"/>
  <sheetData>
    <row r="3" spans="2:7" x14ac:dyDescent="0.45">
      <c r="D3" s="9" t="s">
        <v>4</v>
      </c>
      <c r="E3" s="9"/>
      <c r="F3" s="9"/>
      <c r="G3" s="9"/>
    </row>
    <row r="4" spans="2:7" x14ac:dyDescent="0.45">
      <c r="D4" s="1">
        <v>1</v>
      </c>
      <c r="E4" s="1">
        <v>2</v>
      </c>
      <c r="F4" s="1">
        <v>3</v>
      </c>
      <c r="G4" s="1">
        <v>4</v>
      </c>
    </row>
    <row r="5" spans="2:7" x14ac:dyDescent="0.45">
      <c r="B5" s="10" t="s">
        <v>5</v>
      </c>
      <c r="C5" s="1">
        <v>1</v>
      </c>
      <c r="D5" s="3">
        <v>308</v>
      </c>
      <c r="E5" s="2">
        <v>130</v>
      </c>
      <c r="F5" s="2">
        <v>8</v>
      </c>
      <c r="G5" s="2"/>
    </row>
    <row r="6" spans="2:7" x14ac:dyDescent="0.45">
      <c r="B6" s="10"/>
      <c r="C6" s="1">
        <v>2</v>
      </c>
      <c r="D6" s="7">
        <v>107</v>
      </c>
      <c r="E6" s="3">
        <v>437</v>
      </c>
      <c r="F6" s="2">
        <v>144</v>
      </c>
      <c r="G6" s="2">
        <v>30</v>
      </c>
    </row>
    <row r="7" spans="2:7" x14ac:dyDescent="0.45">
      <c r="B7" s="10"/>
      <c r="C7" s="1">
        <v>3</v>
      </c>
      <c r="D7" s="7">
        <v>10</v>
      </c>
      <c r="E7" s="2">
        <v>158</v>
      </c>
      <c r="F7" s="3">
        <v>225</v>
      </c>
      <c r="G7" s="2">
        <v>110</v>
      </c>
    </row>
    <row r="8" spans="2:7" x14ac:dyDescent="0.45">
      <c r="B8" s="10"/>
      <c r="C8" s="1">
        <v>4</v>
      </c>
      <c r="D8" s="7">
        <v>2</v>
      </c>
      <c r="E8" s="2">
        <v>55</v>
      </c>
      <c r="F8" s="2">
        <v>122</v>
      </c>
      <c r="G8" s="3">
        <v>240</v>
      </c>
    </row>
    <row r="11" spans="2:7" x14ac:dyDescent="0.45">
      <c r="C11" s="4" t="s">
        <v>0</v>
      </c>
      <c r="D11" s="11">
        <f>(D5+E6+F7+G8)/SUM(D5:G8)</f>
        <v>0.58005752636625119</v>
      </c>
      <c r="E11" s="11"/>
      <c r="F11" s="11"/>
      <c r="G11" s="11"/>
    </row>
    <row r="13" spans="2:7" x14ac:dyDescent="0.45">
      <c r="C13" s="4" t="s">
        <v>6</v>
      </c>
      <c r="D13" s="4">
        <v>1</v>
      </c>
      <c r="E13" s="4">
        <v>2</v>
      </c>
      <c r="F13" s="4">
        <v>3</v>
      </c>
      <c r="G13" s="4">
        <v>4</v>
      </c>
    </row>
    <row r="14" spans="2:7" x14ac:dyDescent="0.45">
      <c r="C14" s="5" t="s">
        <v>1</v>
      </c>
      <c r="D14" s="6">
        <f>D5/(SUM(D5:D8))</f>
        <v>0.72131147540983609</v>
      </c>
      <c r="E14" s="6">
        <f>E6/SUM(E5:E8)</f>
        <v>0.56025641025641026</v>
      </c>
      <c r="F14" s="6">
        <f>F7/SUM(F5:F8)</f>
        <v>0.45090180360721444</v>
      </c>
      <c r="G14" s="6">
        <f>G8/SUM(G5:G8)</f>
        <v>0.63157894736842102</v>
      </c>
    </row>
    <row r="15" spans="2:7" x14ac:dyDescent="0.45">
      <c r="C15" s="5" t="s">
        <v>2</v>
      </c>
      <c r="D15" s="6">
        <f>D5/SUM(D5:G5)</f>
        <v>0.6905829596412556</v>
      </c>
      <c r="E15" s="6">
        <f>E6/(SUM(D6:G6))</f>
        <v>0.60863509749303624</v>
      </c>
      <c r="F15" s="6">
        <f>F7/SUM(D7:G7)</f>
        <v>0.44731610337972166</v>
      </c>
      <c r="G15" s="6">
        <f>G8/SUM(D8:G8)</f>
        <v>0.57279236276849643</v>
      </c>
    </row>
    <row r="16" spans="2:7" x14ac:dyDescent="0.45">
      <c r="C16" s="5" t="s">
        <v>3</v>
      </c>
      <c r="D16" s="6">
        <f>(2*D14*D15)/(D14+D15)</f>
        <v>0.70561282932416947</v>
      </c>
      <c r="E16" s="6">
        <f t="shared" ref="E16:G16" si="0">(2*E14*E15)/(E14+E15)</f>
        <v>0.5834445927903873</v>
      </c>
      <c r="F16" s="6">
        <f t="shared" si="0"/>
        <v>0.44910179640718562</v>
      </c>
      <c r="G16" s="6">
        <f t="shared" si="0"/>
        <v>0.60075093867334162</v>
      </c>
    </row>
  </sheetData>
  <mergeCells count="3">
    <mergeCell ref="D3:G3"/>
    <mergeCell ref="B5:B8"/>
    <mergeCell ref="D11:G11"/>
  </mergeCell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2F4C0-20E4-4EFD-A348-5DDD90D4911F}">
  <sheetPr>
    <tabColor rgb="FFFFFF00"/>
  </sheetPr>
  <dimension ref="B3:G16"/>
  <sheetViews>
    <sheetView zoomScale="159" workbookViewId="0">
      <selection activeCell="K4" sqref="K4"/>
    </sheetView>
  </sheetViews>
  <sheetFormatPr defaultRowHeight="14.25" x14ac:dyDescent="0.45"/>
  <sheetData>
    <row r="3" spans="2:7" x14ac:dyDescent="0.45">
      <c r="D3" s="9" t="s">
        <v>4</v>
      </c>
      <c r="E3" s="9"/>
      <c r="F3" s="9"/>
      <c r="G3" s="9"/>
    </row>
    <row r="4" spans="2:7" x14ac:dyDescent="0.45">
      <c r="D4" s="1">
        <v>1</v>
      </c>
      <c r="E4" s="1">
        <v>2</v>
      </c>
    </row>
    <row r="5" spans="2:7" x14ac:dyDescent="0.45">
      <c r="B5" s="10" t="s">
        <v>5</v>
      </c>
      <c r="C5" s="1">
        <v>1</v>
      </c>
      <c r="D5" s="3">
        <v>1084</v>
      </c>
      <c r="E5" s="2">
        <v>80</v>
      </c>
    </row>
    <row r="6" spans="2:7" x14ac:dyDescent="0.45">
      <c r="B6" s="10"/>
      <c r="C6" s="1">
        <v>2</v>
      </c>
      <c r="D6" s="7">
        <v>574</v>
      </c>
      <c r="E6" s="3">
        <v>348</v>
      </c>
    </row>
    <row r="7" spans="2:7" x14ac:dyDescent="0.45">
      <c r="B7" s="10"/>
    </row>
    <row r="8" spans="2:7" x14ac:dyDescent="0.45">
      <c r="B8" s="10"/>
    </row>
    <row r="11" spans="2:7" x14ac:dyDescent="0.45">
      <c r="C11" s="4" t="s">
        <v>0</v>
      </c>
      <c r="D11" s="11">
        <f>(D5+E6+F7+G8)/SUM(D5:G8)</f>
        <v>0.6864813039309684</v>
      </c>
      <c r="E11" s="11"/>
      <c r="F11" s="11"/>
      <c r="G11" s="11"/>
    </row>
    <row r="13" spans="2:7" x14ac:dyDescent="0.45">
      <c r="C13" s="4" t="s">
        <v>6</v>
      </c>
      <c r="D13" s="4">
        <v>1</v>
      </c>
      <c r="E13" s="4">
        <v>2</v>
      </c>
    </row>
    <row r="14" spans="2:7" x14ac:dyDescent="0.45">
      <c r="C14" s="5" t="s">
        <v>1</v>
      </c>
      <c r="D14" s="6">
        <f>D5/(SUM(D5:D6))</f>
        <v>0.65379975874547647</v>
      </c>
      <c r="E14" s="6">
        <f>E6/SUM(E5:E6)</f>
        <v>0.81308411214953269</v>
      </c>
    </row>
    <row r="15" spans="2:7" x14ac:dyDescent="0.45">
      <c r="C15" s="5" t="s">
        <v>2</v>
      </c>
      <c r="D15" s="6">
        <f>D5/SUM(D5:E5)</f>
        <v>0.93127147766323026</v>
      </c>
      <c r="E15" s="6">
        <f>E6/(SUM(D6:E6))</f>
        <v>0.37744034707158353</v>
      </c>
    </row>
    <row r="16" spans="2:7" x14ac:dyDescent="0.45">
      <c r="C16" s="5" t="s">
        <v>3</v>
      </c>
      <c r="D16" s="8">
        <f>(2*D14*D15)/(D14+D15)</f>
        <v>0.76824946846208364</v>
      </c>
      <c r="E16" s="6">
        <f t="shared" ref="E16" si="0">(2*E14*E15)/(E14+E15)</f>
        <v>0.51555555555555554</v>
      </c>
    </row>
  </sheetData>
  <mergeCells count="3">
    <mergeCell ref="D3:G3"/>
    <mergeCell ref="B5:B8"/>
    <mergeCell ref="D11:G11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B2433-5416-4EB0-B4D6-49DC4B61A13C}">
  <sheetPr>
    <tabColor rgb="FFFFFF00"/>
  </sheetPr>
  <dimension ref="B3:G16"/>
  <sheetViews>
    <sheetView zoomScale="159" workbookViewId="0">
      <selection activeCell="K4" sqref="K4"/>
    </sheetView>
  </sheetViews>
  <sheetFormatPr defaultRowHeight="14.25" x14ac:dyDescent="0.45"/>
  <sheetData>
    <row r="3" spans="2:7" x14ac:dyDescent="0.45">
      <c r="D3" s="9" t="s">
        <v>4</v>
      </c>
      <c r="E3" s="9"/>
      <c r="F3" s="9"/>
      <c r="G3" s="9"/>
    </row>
    <row r="4" spans="2:7" x14ac:dyDescent="0.45">
      <c r="D4" s="1">
        <v>1</v>
      </c>
      <c r="E4" s="1">
        <v>2</v>
      </c>
    </row>
    <row r="5" spans="2:7" x14ac:dyDescent="0.45">
      <c r="B5" s="10" t="s">
        <v>5</v>
      </c>
      <c r="C5" s="1">
        <v>1</v>
      </c>
      <c r="D5" s="3">
        <v>1164</v>
      </c>
      <c r="E5" s="2"/>
    </row>
    <row r="6" spans="2:7" x14ac:dyDescent="0.45">
      <c r="B6" s="10"/>
      <c r="C6" s="1">
        <v>2</v>
      </c>
      <c r="D6" s="7">
        <v>922</v>
      </c>
      <c r="E6" s="3"/>
    </row>
    <row r="7" spans="2:7" x14ac:dyDescent="0.45">
      <c r="B7" s="10"/>
    </row>
    <row r="8" spans="2:7" x14ac:dyDescent="0.45">
      <c r="B8" s="10"/>
    </row>
    <row r="11" spans="2:7" x14ac:dyDescent="0.45">
      <c r="C11" s="4" t="s">
        <v>0</v>
      </c>
      <c r="D11" s="11">
        <f>(D5+E6+F7+G8)/SUM(D5:G8)</f>
        <v>0.55800575263662511</v>
      </c>
      <c r="E11" s="11"/>
      <c r="F11" s="11"/>
      <c r="G11" s="11"/>
    </row>
    <row r="13" spans="2:7" x14ac:dyDescent="0.45">
      <c r="C13" s="4" t="s">
        <v>6</v>
      </c>
      <c r="D13" s="4">
        <v>1</v>
      </c>
      <c r="E13" s="4">
        <v>2</v>
      </c>
    </row>
    <row r="14" spans="2:7" x14ac:dyDescent="0.45">
      <c r="C14" s="5" t="s">
        <v>1</v>
      </c>
      <c r="D14" s="6">
        <f>D5/(SUM(D5:D8))</f>
        <v>0.55800575263662511</v>
      </c>
      <c r="E14" s="6" t="e">
        <f>E6/SUM(E5:E8)</f>
        <v>#DIV/0!</v>
      </c>
    </row>
    <row r="15" spans="2:7" x14ac:dyDescent="0.45">
      <c r="C15" s="5" t="s">
        <v>2</v>
      </c>
      <c r="D15" s="6">
        <f>D5/SUM(D5:E5)</f>
        <v>1</v>
      </c>
      <c r="E15" s="6">
        <f>E6/(SUM(D6:E6))</f>
        <v>0</v>
      </c>
    </row>
    <row r="16" spans="2:7" x14ac:dyDescent="0.45">
      <c r="C16" s="5" t="s">
        <v>3</v>
      </c>
      <c r="D16" s="8">
        <f>(2*D14*D15)/(D14+D15)</f>
        <v>0.71630769230769231</v>
      </c>
      <c r="E16" s="6" t="e">
        <f t="shared" ref="E16" si="0">(2*E14*E15)/(E14+E15)</f>
        <v>#DIV/0!</v>
      </c>
    </row>
  </sheetData>
  <mergeCells count="3">
    <mergeCell ref="D3:G3"/>
    <mergeCell ref="B5:B8"/>
    <mergeCell ref="D11:G11"/>
  </mergeCells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70DEA-184F-46A4-B0A0-12AC3158466E}">
  <sheetPr>
    <tabColor rgb="FFFFFF00"/>
  </sheetPr>
  <dimension ref="B3:G16"/>
  <sheetViews>
    <sheetView zoomScale="159" workbookViewId="0">
      <selection activeCell="K4" sqref="K4"/>
    </sheetView>
  </sheetViews>
  <sheetFormatPr defaultRowHeight="14.25" x14ac:dyDescent="0.45"/>
  <sheetData>
    <row r="3" spans="2:7" x14ac:dyDescent="0.45">
      <c r="D3" s="9" t="s">
        <v>4</v>
      </c>
      <c r="E3" s="9"/>
      <c r="F3" s="9"/>
      <c r="G3" s="9"/>
    </row>
    <row r="4" spans="2:7" x14ac:dyDescent="0.45">
      <c r="D4" s="1">
        <v>1</v>
      </c>
      <c r="E4" s="1">
        <v>2</v>
      </c>
    </row>
    <row r="5" spans="2:7" x14ac:dyDescent="0.45">
      <c r="B5" s="10" t="s">
        <v>5</v>
      </c>
      <c r="C5" s="1">
        <v>1</v>
      </c>
      <c r="D5" s="3">
        <v>960</v>
      </c>
      <c r="E5" s="2">
        <v>204</v>
      </c>
    </row>
    <row r="6" spans="2:7" x14ac:dyDescent="0.45">
      <c r="B6" s="10"/>
      <c r="C6" s="1">
        <v>2</v>
      </c>
      <c r="D6" s="7">
        <v>182</v>
      </c>
      <c r="E6" s="3">
        <v>740</v>
      </c>
    </row>
    <row r="7" spans="2:7" x14ac:dyDescent="0.45">
      <c r="B7" s="10"/>
    </row>
    <row r="8" spans="2:7" x14ac:dyDescent="0.45">
      <c r="B8" s="10"/>
    </row>
    <row r="11" spans="2:7" x14ac:dyDescent="0.45">
      <c r="C11" s="4" t="s">
        <v>0</v>
      </c>
      <c r="D11" s="11">
        <f>(D5+E6+F7+G8)/SUM(D5:G8)</f>
        <v>0.81495685522531158</v>
      </c>
      <c r="E11" s="11"/>
      <c r="F11" s="11"/>
      <c r="G11" s="11"/>
    </row>
    <row r="13" spans="2:7" x14ac:dyDescent="0.45">
      <c r="C13" s="4" t="s">
        <v>6</v>
      </c>
      <c r="D13" s="4">
        <v>1</v>
      </c>
      <c r="E13" s="4">
        <v>2</v>
      </c>
    </row>
    <row r="14" spans="2:7" x14ac:dyDescent="0.45">
      <c r="C14" s="5" t="s">
        <v>1</v>
      </c>
      <c r="D14" s="6">
        <f>D5/(SUM(D5:D8))</f>
        <v>0.84063047285464099</v>
      </c>
      <c r="E14" s="6">
        <f>E6/SUM(E5:E8)</f>
        <v>0.78389830508474578</v>
      </c>
    </row>
    <row r="15" spans="2:7" x14ac:dyDescent="0.45">
      <c r="C15" s="5" t="s">
        <v>2</v>
      </c>
      <c r="D15" s="6">
        <f>D5/SUM(D5:E5)</f>
        <v>0.82474226804123707</v>
      </c>
      <c r="E15" s="6">
        <f>E6/(SUM(D6:E6))</f>
        <v>0.8026030368763557</v>
      </c>
    </row>
    <row r="16" spans="2:7" x14ac:dyDescent="0.45">
      <c r="C16" s="5" t="s">
        <v>3</v>
      </c>
      <c r="D16" s="8">
        <f>(2*D14*D15)/(D14+D15)</f>
        <v>0.83261058109280139</v>
      </c>
      <c r="E16" s="6">
        <f t="shared" ref="E16" si="0">(2*E14*E15)/(E14+E15)</f>
        <v>0.79314040728831725</v>
      </c>
    </row>
  </sheetData>
  <mergeCells count="3">
    <mergeCell ref="D3:G3"/>
    <mergeCell ref="B5:B8"/>
    <mergeCell ref="D11:G11"/>
  </mergeCells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B9F9C-B100-4679-A42F-C67FBC2D59A6}">
  <sheetPr>
    <tabColor rgb="FFFFFF00"/>
  </sheetPr>
  <dimension ref="B3:G16"/>
  <sheetViews>
    <sheetView zoomScale="159" workbookViewId="0">
      <selection activeCell="K4" sqref="K4"/>
    </sheetView>
  </sheetViews>
  <sheetFormatPr defaultRowHeight="14.25" x14ac:dyDescent="0.45"/>
  <sheetData>
    <row r="3" spans="2:7" x14ac:dyDescent="0.45">
      <c r="D3" s="9" t="s">
        <v>4</v>
      </c>
      <c r="E3" s="9"/>
      <c r="F3" s="9"/>
      <c r="G3" s="9"/>
    </row>
    <row r="4" spans="2:7" x14ac:dyDescent="0.45">
      <c r="D4" s="1">
        <v>1</v>
      </c>
      <c r="E4" s="1">
        <v>2</v>
      </c>
    </row>
    <row r="5" spans="2:7" x14ac:dyDescent="0.45">
      <c r="B5" s="10" t="s">
        <v>5</v>
      </c>
      <c r="C5" s="1">
        <v>1</v>
      </c>
      <c r="D5" s="3">
        <v>971</v>
      </c>
      <c r="E5" s="2">
        <v>193</v>
      </c>
    </row>
    <row r="6" spans="2:7" x14ac:dyDescent="0.45">
      <c r="B6" s="10"/>
      <c r="C6" s="1">
        <v>2</v>
      </c>
      <c r="D6" s="7">
        <v>193</v>
      </c>
      <c r="E6" s="3">
        <v>729</v>
      </c>
    </row>
    <row r="7" spans="2:7" x14ac:dyDescent="0.45">
      <c r="B7" s="10"/>
    </row>
    <row r="8" spans="2:7" x14ac:dyDescent="0.45">
      <c r="B8" s="10"/>
    </row>
    <row r="11" spans="2:7" x14ac:dyDescent="0.45">
      <c r="C11" s="4" t="s">
        <v>0</v>
      </c>
      <c r="D11" s="11">
        <f>(D5+E6+F7+G8)/SUM(D5:G8)</f>
        <v>0.81495685522531158</v>
      </c>
      <c r="E11" s="11"/>
      <c r="F11" s="11"/>
      <c r="G11" s="11"/>
    </row>
    <row r="13" spans="2:7" x14ac:dyDescent="0.45">
      <c r="C13" s="4" t="s">
        <v>6</v>
      </c>
      <c r="D13" s="4">
        <v>1</v>
      </c>
      <c r="E13" s="4">
        <v>2</v>
      </c>
    </row>
    <row r="14" spans="2:7" x14ac:dyDescent="0.45">
      <c r="C14" s="5" t="s">
        <v>1</v>
      </c>
      <c r="D14" s="6">
        <f>D5/(SUM(D5:D8))</f>
        <v>0.83419243986254299</v>
      </c>
      <c r="E14" s="6">
        <f>E6/SUM(E5:E8)</f>
        <v>0.79067245119305862</v>
      </c>
    </row>
    <row r="15" spans="2:7" x14ac:dyDescent="0.45">
      <c r="C15" s="5" t="s">
        <v>2</v>
      </c>
      <c r="D15" s="6">
        <f>D5/SUM(D5:E5)</f>
        <v>0.83419243986254299</v>
      </c>
      <c r="E15" s="6">
        <f>E6/(SUM(D6:E6))</f>
        <v>0.79067245119305862</v>
      </c>
    </row>
    <row r="16" spans="2:7" x14ac:dyDescent="0.45">
      <c r="C16" s="5" t="s">
        <v>3</v>
      </c>
      <c r="D16" s="8">
        <f>(2*D14*D15)/(D14+D15)</f>
        <v>0.8341924398625431</v>
      </c>
      <c r="E16" s="6">
        <f t="shared" ref="E16" si="0">(2*E14*E15)/(E14+E15)</f>
        <v>0.79067245119305862</v>
      </c>
    </row>
  </sheetData>
  <mergeCells count="3">
    <mergeCell ref="D3:G3"/>
    <mergeCell ref="B5:B8"/>
    <mergeCell ref="D11:G1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10</vt:i4>
      </vt:variant>
    </vt:vector>
  </HeadingPairs>
  <TitlesOfParts>
    <vt:vector size="10" baseType="lpstr">
      <vt:lpstr>4-DT_TREE</vt:lpstr>
      <vt:lpstr>4-NB_Kernel </vt:lpstr>
      <vt:lpstr>4-SVM_Medium Gaussi </vt:lpstr>
      <vt:lpstr>4-LR_Kernel</vt:lpstr>
      <vt:lpstr>4-Medium_NN</vt:lpstr>
      <vt:lpstr>2-DT_TREE</vt:lpstr>
      <vt:lpstr>2-NB_Kernel</vt:lpstr>
      <vt:lpstr>2-SVM_Medium Gauss</vt:lpstr>
      <vt:lpstr>2-LR_Kernel</vt:lpstr>
      <vt:lpstr>2-Medium_NN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D'Orazio</dc:creator>
  <cp:lastModifiedBy>MARCO D'ORAZIO</cp:lastModifiedBy>
  <dcterms:created xsi:type="dcterms:W3CDTF">2022-01-25T09:04:46Z</dcterms:created>
  <dcterms:modified xsi:type="dcterms:W3CDTF">2024-01-29T07:28:41Z</dcterms:modified>
</cp:coreProperties>
</file>