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az\OneDrive - Università Politecnica delle Marche\UNIV\5.RICERCA\2021_Maintenance\2022_ML_ITA\ML_classification_ITA\"/>
    </mc:Choice>
  </mc:AlternateContent>
  <xr:revisionPtr revIDLastSave="0" documentId="13_ncr:1_{F36E4189-08AF-4FEB-AE31-452CE73C57D0}" xr6:coauthVersionLast="47" xr6:coauthVersionMax="47" xr10:uidLastSave="{00000000-0000-0000-0000-000000000000}"/>
  <bookViews>
    <workbookView xWindow="1103" yWindow="1103" windowWidth="21600" windowHeight="11332" tabRatio="766" xr2:uid="{7E4ED8BF-E372-4AAD-B7A2-946482D1EE74}"/>
  </bookViews>
  <sheets>
    <sheet name="4-DT_TREE" sheetId="12" r:id="rId1"/>
    <sheet name="4-NB_Kernel " sheetId="9" r:id="rId2"/>
    <sheet name="4-SVM_Medium Gaussi " sheetId="10" r:id="rId3"/>
    <sheet name="4-LR_Kernel" sheetId="2" r:id="rId4"/>
    <sheet name="4-Medium_NN" sheetId="11" r:id="rId5"/>
    <sheet name="2-DT_TREE" sheetId="13" r:id="rId6"/>
    <sheet name="2-NB_Kernel" sheetId="16" r:id="rId7"/>
    <sheet name="2-SVM_Medium Gauss" sheetId="15" r:id="rId8"/>
    <sheet name="2-LR_Kernel" sheetId="17" r:id="rId9"/>
    <sheet name="2-Medium_NN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3" l="1"/>
  <c r="D14" i="13"/>
  <c r="E15" i="13"/>
  <c r="D15" i="13"/>
  <c r="D11" i="13"/>
  <c r="E15" i="14"/>
  <c r="D15" i="14"/>
  <c r="E14" i="14"/>
  <c r="D14" i="14"/>
  <c r="D16" i="14" s="1"/>
  <c r="D11" i="14"/>
  <c r="E15" i="17"/>
  <c r="D15" i="17"/>
  <c r="E14" i="17"/>
  <c r="D14" i="17"/>
  <c r="D11" i="17"/>
  <c r="E15" i="15"/>
  <c r="D15" i="15"/>
  <c r="E14" i="15"/>
  <c r="D14" i="15"/>
  <c r="D11" i="15"/>
  <c r="E15" i="16"/>
  <c r="E14" i="16"/>
  <c r="D15" i="16"/>
  <c r="D14" i="16"/>
  <c r="D16" i="16" s="1"/>
  <c r="D11" i="16"/>
  <c r="G15" i="12"/>
  <c r="F15" i="12"/>
  <c r="E15" i="12"/>
  <c r="D15" i="12"/>
  <c r="G14" i="12"/>
  <c r="F14" i="12"/>
  <c r="E14" i="12"/>
  <c r="D14" i="12"/>
  <c r="D11" i="12"/>
  <c r="G15" i="11"/>
  <c r="F15" i="11"/>
  <c r="E15" i="11"/>
  <c r="D15" i="11"/>
  <c r="G14" i="11"/>
  <c r="F14" i="11"/>
  <c r="E14" i="11"/>
  <c r="D14" i="11"/>
  <c r="D11" i="11"/>
  <c r="G15" i="10"/>
  <c r="F15" i="10"/>
  <c r="E15" i="10"/>
  <c r="D15" i="10"/>
  <c r="G14" i="10"/>
  <c r="F14" i="10"/>
  <c r="E14" i="10"/>
  <c r="D14" i="10"/>
  <c r="D11" i="10"/>
  <c r="G15" i="9"/>
  <c r="F15" i="9"/>
  <c r="E15" i="9"/>
  <c r="D15" i="9"/>
  <c r="G14" i="9"/>
  <c r="F14" i="9"/>
  <c r="E14" i="9"/>
  <c r="D14" i="9"/>
  <c r="D11" i="9"/>
  <c r="G15" i="2"/>
  <c r="F15" i="2"/>
  <c r="E15" i="2"/>
  <c r="D15" i="2"/>
  <c r="G14" i="2"/>
  <c r="F14" i="2"/>
  <c r="E14" i="2"/>
  <c r="D14" i="2"/>
  <c r="D11" i="2"/>
  <c r="G16" i="9" l="1"/>
  <c r="D16" i="17"/>
  <c r="D16" i="13"/>
  <c r="E16" i="13"/>
  <c r="D16" i="10"/>
  <c r="E16" i="14"/>
  <c r="E16" i="17"/>
  <c r="D16" i="15"/>
  <c r="E16" i="15"/>
  <c r="E16" i="16"/>
  <c r="E16" i="9"/>
  <c r="F16" i="9"/>
  <c r="G16" i="12"/>
  <c r="F16" i="12"/>
  <c r="E16" i="12"/>
  <c r="D16" i="12"/>
  <c r="G16" i="11"/>
  <c r="F16" i="11"/>
  <c r="E16" i="11"/>
  <c r="D16" i="11"/>
  <c r="E16" i="10"/>
  <c r="F16" i="10"/>
  <c r="G16" i="10"/>
  <c r="D16" i="9"/>
  <c r="D16" i="2"/>
  <c r="E16" i="2"/>
  <c r="F16" i="2"/>
  <c r="G16" i="2"/>
</calcChain>
</file>

<file path=xl/sharedStrings.xml><?xml version="1.0" encoding="utf-8"?>
<sst xmlns="http://schemas.openxmlformats.org/spreadsheetml/2006/main" count="70" uniqueCount="7">
  <si>
    <t>Accuracy</t>
  </si>
  <si>
    <t>Precision</t>
  </si>
  <si>
    <t>Recall</t>
  </si>
  <si>
    <t>F1</t>
  </si>
  <si>
    <t>Predicted</t>
  </si>
  <si>
    <t>Observed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</si>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</sst>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43" fontId="0" fillId="0" borderId="1" xfId="1" applyFont="1" applyBorder="1"/>
    <xf numFmtId="0" fontId="0" fillId="4" borderId="1" xfId="0" applyFill="1" applyBorder="1"/>
    <xf numFmtId="0" fontId="0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0" fillId="0" borderId="1" xfId="1" applyNumberFormat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DEFF-ED6E-4412-AE84-AD87CEFE2AA1}">
  <sheetPr>
    <tabColor rgb="FFFF0000"/>
  </sheetPr>
  <dimension ref="B3:G16"/>
  <sheetViews>
    <sheetView tabSelected="1"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  <c r="F4" s="1">
        <v>3</v>
      </c>
      <c r="G4" s="1">
        <v>4</v>
      </c>
    </row>
    <row r="5" spans="2:7" x14ac:dyDescent="0.45">
      <c r="B5" s="10" t="s">
        <v>5</v>
      </c>
      <c r="C5" s="1">
        <v>1</v>
      </c>
      <c r="D5" s="3">
        <v>184</v>
      </c>
      <c r="E5" s="2">
        <v>258</v>
      </c>
      <c r="F5" s="2">
        <v>4</v>
      </c>
      <c r="G5" s="2"/>
    </row>
    <row r="6" spans="2:7" x14ac:dyDescent="0.45">
      <c r="B6" s="10"/>
      <c r="C6" s="1">
        <v>2</v>
      </c>
      <c r="D6" s="7">
        <v>28</v>
      </c>
      <c r="E6" s="3">
        <v>591</v>
      </c>
      <c r="F6" s="2">
        <v>87</v>
      </c>
      <c r="G6" s="2">
        <v>12</v>
      </c>
    </row>
    <row r="7" spans="2:7" x14ac:dyDescent="0.45">
      <c r="B7" s="10"/>
      <c r="C7" s="1">
        <v>3</v>
      </c>
      <c r="D7" s="7">
        <v>3</v>
      </c>
      <c r="E7" s="2">
        <v>297</v>
      </c>
      <c r="F7" s="3">
        <v>164</v>
      </c>
      <c r="G7" s="2">
        <v>39</v>
      </c>
    </row>
    <row r="8" spans="2:7" x14ac:dyDescent="0.45">
      <c r="B8" s="10"/>
      <c r="C8" s="1">
        <v>4</v>
      </c>
      <c r="D8" s="7"/>
      <c r="E8" s="2">
        <v>243</v>
      </c>
      <c r="F8" s="2">
        <v>84</v>
      </c>
      <c r="G8" s="3">
        <v>92</v>
      </c>
    </row>
    <row r="11" spans="2:7" x14ac:dyDescent="0.45">
      <c r="C11" s="4" t="s">
        <v>0</v>
      </c>
      <c r="D11" s="11">
        <f>(D5+E6+F7+G8)/SUM(D5:G8)</f>
        <v>0.49424736337488018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  <c r="F13" s="4">
        <v>3</v>
      </c>
      <c r="G13" s="4">
        <v>4</v>
      </c>
    </row>
    <row r="14" spans="2:7" x14ac:dyDescent="0.45">
      <c r="C14" s="5" t="s">
        <v>1</v>
      </c>
      <c r="D14" s="6">
        <f>D5/(SUM(D5:D8))</f>
        <v>0.85581395348837208</v>
      </c>
      <c r="E14" s="6">
        <f>E6/SUM(E5:E8)</f>
        <v>0.42548596112311016</v>
      </c>
      <c r="F14" s="6">
        <f>F7/SUM(F5:F8)</f>
        <v>0.48377581120943952</v>
      </c>
      <c r="G14" s="6">
        <f>G8/SUM(G5:G8)</f>
        <v>0.64335664335664333</v>
      </c>
    </row>
    <row r="15" spans="2:7" x14ac:dyDescent="0.45">
      <c r="C15" s="5" t="s">
        <v>2</v>
      </c>
      <c r="D15" s="6">
        <f>D5/SUM(D5:G5)</f>
        <v>0.41255605381165922</v>
      </c>
      <c r="E15" s="6">
        <f>E6/(SUM(D6:G6))</f>
        <v>0.82311977715877438</v>
      </c>
      <c r="F15" s="6">
        <f>F7/SUM(D7:G7)</f>
        <v>0.32604373757455268</v>
      </c>
      <c r="G15" s="6">
        <f>G8/SUM(D8:G8)</f>
        <v>0.21957040572792363</v>
      </c>
    </row>
    <row r="16" spans="2:7" x14ac:dyDescent="0.45">
      <c r="C16" s="5" t="s">
        <v>3</v>
      </c>
      <c r="D16" s="6">
        <f>(2*D14*D15)/(D14+D15)</f>
        <v>0.556732223903177</v>
      </c>
      <c r="E16" s="6">
        <f t="shared" ref="E16:G16" si="0">(2*E14*E15)/(E14+E15)</f>
        <v>0.56098718557190319</v>
      </c>
      <c r="F16" s="6">
        <f t="shared" si="0"/>
        <v>0.3895486935866983</v>
      </c>
      <c r="G16" s="6">
        <f t="shared" si="0"/>
        <v>0.32740213523131673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86C5C-68BA-456B-A6BB-5B00E58AA101}">
  <sheetPr>
    <tabColor rgb="FFFFFF00"/>
  </sheetPr>
  <dimension ref="B3:G16"/>
  <sheetViews>
    <sheetView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</row>
    <row r="5" spans="2:7" x14ac:dyDescent="0.45">
      <c r="B5" s="10" t="s">
        <v>5</v>
      </c>
      <c r="C5" s="1">
        <v>1</v>
      </c>
      <c r="D5" s="3">
        <v>968</v>
      </c>
      <c r="E5" s="2">
        <v>196</v>
      </c>
    </row>
    <row r="6" spans="2:7" x14ac:dyDescent="0.45">
      <c r="B6" s="10"/>
      <c r="C6" s="1">
        <v>2</v>
      </c>
      <c r="D6" s="7">
        <v>193</v>
      </c>
      <c r="E6" s="3">
        <v>729</v>
      </c>
    </row>
    <row r="7" spans="2:7" x14ac:dyDescent="0.45">
      <c r="B7" s="10"/>
    </row>
    <row r="8" spans="2:7" x14ac:dyDescent="0.45">
      <c r="B8" s="10"/>
    </row>
    <row r="11" spans="2:7" x14ac:dyDescent="0.45">
      <c r="C11" s="4" t="s">
        <v>0</v>
      </c>
      <c r="D11" s="11">
        <f>(D5+E6+F7+G8)/SUM(D5:G8)</f>
        <v>0.8135186960690316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</row>
    <row r="14" spans="2:7" x14ac:dyDescent="0.45">
      <c r="C14" s="5" t="s">
        <v>1</v>
      </c>
      <c r="D14" s="6">
        <f>D5/(SUM(D5:D8))</f>
        <v>0.83376399655469424</v>
      </c>
      <c r="E14" s="6">
        <f>E6/SUM(E5:E8)</f>
        <v>0.78810810810810816</v>
      </c>
    </row>
    <row r="15" spans="2:7" x14ac:dyDescent="0.45">
      <c r="C15" s="5" t="s">
        <v>2</v>
      </c>
      <c r="D15" s="6">
        <f>D5/SUM(D5:E5)</f>
        <v>0.83161512027491413</v>
      </c>
      <c r="E15" s="6">
        <f>E6/(SUM(D6:E6))</f>
        <v>0.79067245119305862</v>
      </c>
    </row>
    <row r="16" spans="2:7" x14ac:dyDescent="0.45">
      <c r="C16" s="5" t="s">
        <v>3</v>
      </c>
      <c r="D16" s="8">
        <f>(2*D14*D15)/(D14+D15)</f>
        <v>0.83268817204301082</v>
      </c>
      <c r="E16" s="6">
        <f t="shared" ref="E16" si="0">(2*E14*E15)/(E14+E15)</f>
        <v>0.78938819707634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C4FE-4564-4CC6-8E0F-65A4157CCA16}">
  <sheetPr>
    <tabColor rgb="FFFF0000"/>
  </sheetPr>
  <dimension ref="B3:G16"/>
  <sheetViews>
    <sheetView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  <c r="F4" s="1">
        <v>3</v>
      </c>
      <c r="G4" s="1">
        <v>4</v>
      </c>
    </row>
    <row r="5" spans="2:7" x14ac:dyDescent="0.45">
      <c r="B5" s="10" t="s">
        <v>5</v>
      </c>
      <c r="C5" s="1">
        <v>1</v>
      </c>
      <c r="D5" s="3"/>
      <c r="E5" s="2">
        <v>446</v>
      </c>
      <c r="F5" s="2"/>
      <c r="G5" s="2"/>
    </row>
    <row r="6" spans="2:7" x14ac:dyDescent="0.45">
      <c r="B6" s="10"/>
      <c r="C6" s="1">
        <v>2</v>
      </c>
      <c r="D6" s="7"/>
      <c r="E6" s="3">
        <v>718</v>
      </c>
      <c r="F6" s="2"/>
      <c r="G6" s="2"/>
    </row>
    <row r="7" spans="2:7" x14ac:dyDescent="0.45">
      <c r="B7" s="10"/>
      <c r="C7" s="1">
        <v>3</v>
      </c>
      <c r="D7" s="7"/>
      <c r="E7" s="2">
        <v>503</v>
      </c>
      <c r="F7" s="3"/>
      <c r="G7" s="2"/>
    </row>
    <row r="8" spans="2:7" x14ac:dyDescent="0.45">
      <c r="B8" s="10"/>
      <c r="C8" s="1">
        <v>4</v>
      </c>
      <c r="D8" s="7"/>
      <c r="E8" s="2">
        <v>419</v>
      </c>
      <c r="F8" s="2"/>
      <c r="G8" s="3"/>
    </row>
    <row r="11" spans="2:7" x14ac:dyDescent="0.45">
      <c r="C11" s="4" t="s">
        <v>0</v>
      </c>
      <c r="D11" s="11">
        <f>(D5+E6+F7+G8)/SUM(D5:G8)</f>
        <v>0.34419942473633747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  <c r="F13" s="4">
        <v>3</v>
      </c>
      <c r="G13" s="4">
        <v>4</v>
      </c>
    </row>
    <row r="14" spans="2:7" x14ac:dyDescent="0.45">
      <c r="C14" s="5" t="s">
        <v>1</v>
      </c>
      <c r="D14" s="6" t="e">
        <f>D5/(SUM(D5:D8))</f>
        <v>#DIV/0!</v>
      </c>
      <c r="E14" s="6">
        <f>E6/SUM(E5:E8)</f>
        <v>0.34419942473633747</v>
      </c>
      <c r="F14" s="6" t="e">
        <f>F7/SUM(F5:F8)</f>
        <v>#DIV/0!</v>
      </c>
      <c r="G14" s="6" t="e">
        <f>G8/SUM(G5:G8)</f>
        <v>#DIV/0!</v>
      </c>
    </row>
    <row r="15" spans="2:7" x14ac:dyDescent="0.45">
      <c r="C15" s="5" t="s">
        <v>2</v>
      </c>
      <c r="D15" s="6">
        <f>D5/SUM(D5:G5)</f>
        <v>0</v>
      </c>
      <c r="E15" s="6">
        <f>E6/(SUM(D6:G6))</f>
        <v>1</v>
      </c>
      <c r="F15" s="6">
        <f>F7/SUM(D7:G7)</f>
        <v>0</v>
      </c>
      <c r="G15" s="6">
        <f>G8/SUM(D8:G8)</f>
        <v>0</v>
      </c>
    </row>
    <row r="16" spans="2:7" x14ac:dyDescent="0.45">
      <c r="C16" s="5" t="s">
        <v>3</v>
      </c>
      <c r="D16" s="6" t="e">
        <f>(2*D14*D15)/(D14+D15)</f>
        <v>#DIV/0!</v>
      </c>
      <c r="E16" s="6">
        <f t="shared" ref="E16:G16" si="0">(2*E14*E15)/(E14+E15)</f>
        <v>0.51212553495007129</v>
      </c>
      <c r="F16" s="6" t="e">
        <f t="shared" si="0"/>
        <v>#DIV/0!</v>
      </c>
      <c r="G16" s="6" t="e">
        <f t="shared" si="0"/>
        <v>#DIV/0!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55BA-74C7-4A04-8E34-4AD0D0A9D7DC}">
  <sheetPr>
    <tabColor rgb="FFFF0000"/>
  </sheetPr>
  <dimension ref="B3:G16"/>
  <sheetViews>
    <sheetView topLeftCell="B1"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  <c r="F4" s="1">
        <v>3</v>
      </c>
      <c r="G4" s="1">
        <v>4</v>
      </c>
    </row>
    <row r="5" spans="2:7" x14ac:dyDescent="0.45">
      <c r="B5" s="10" t="s">
        <v>5</v>
      </c>
      <c r="C5" s="1">
        <v>1</v>
      </c>
      <c r="D5" s="3">
        <v>310</v>
      </c>
      <c r="E5" s="2">
        <v>130</v>
      </c>
      <c r="F5" s="2">
        <v>6</v>
      </c>
      <c r="G5" s="2"/>
    </row>
    <row r="6" spans="2:7" x14ac:dyDescent="0.45">
      <c r="B6" s="10"/>
      <c r="C6" s="1">
        <v>2</v>
      </c>
      <c r="D6" s="7">
        <v>100</v>
      </c>
      <c r="E6" s="3">
        <v>480</v>
      </c>
      <c r="F6" s="2">
        <v>111</v>
      </c>
      <c r="G6" s="2">
        <v>27</v>
      </c>
    </row>
    <row r="7" spans="2:7" x14ac:dyDescent="0.45">
      <c r="B7" s="10"/>
      <c r="C7" s="1">
        <v>3</v>
      </c>
      <c r="D7" s="7">
        <v>8</v>
      </c>
      <c r="E7" s="2">
        <v>178</v>
      </c>
      <c r="F7" s="3">
        <v>205</v>
      </c>
      <c r="G7" s="2">
        <v>112</v>
      </c>
    </row>
    <row r="8" spans="2:7" x14ac:dyDescent="0.45">
      <c r="B8" s="10"/>
      <c r="C8" s="1">
        <v>4</v>
      </c>
      <c r="D8" s="7">
        <v>3</v>
      </c>
      <c r="E8" s="2">
        <v>51</v>
      </c>
      <c r="F8" s="2">
        <v>129</v>
      </c>
      <c r="G8" s="3">
        <v>236</v>
      </c>
    </row>
    <row r="11" spans="2:7" x14ac:dyDescent="0.45">
      <c r="C11" s="4" t="s">
        <v>0</v>
      </c>
      <c r="D11" s="11">
        <f>(D5+E6+F7+G8)/SUM(D5:G8)</f>
        <v>0.59012464046021096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  <c r="F13" s="4">
        <v>3</v>
      </c>
      <c r="G13" s="4">
        <v>4</v>
      </c>
    </row>
    <row r="14" spans="2:7" x14ac:dyDescent="0.45">
      <c r="C14" s="5" t="s">
        <v>1</v>
      </c>
      <c r="D14" s="6">
        <f>D5/(SUM(D5:D8))</f>
        <v>0.73634204275534443</v>
      </c>
      <c r="E14" s="6">
        <f>E6/SUM(E5:E8)</f>
        <v>0.57210965435041716</v>
      </c>
      <c r="F14" s="6">
        <f>F7/SUM(F5:F8)</f>
        <v>0.45454545454545453</v>
      </c>
      <c r="G14" s="6">
        <f>G8/SUM(G5:G8)</f>
        <v>0.6293333333333333</v>
      </c>
    </row>
    <row r="15" spans="2:7" x14ac:dyDescent="0.45">
      <c r="C15" s="5" t="s">
        <v>2</v>
      </c>
      <c r="D15" s="6">
        <f>D5/SUM(D5:G5)</f>
        <v>0.69506726457399104</v>
      </c>
      <c r="E15" s="6">
        <f>E6/(SUM(D6:G6))</f>
        <v>0.66852367688022285</v>
      </c>
      <c r="F15" s="6">
        <f>F7/SUM(D7:G7)</f>
        <v>0.40755467196819084</v>
      </c>
      <c r="G15" s="6">
        <f>G8/SUM(D8:G8)</f>
        <v>0.56324582338902152</v>
      </c>
    </row>
    <row r="16" spans="2:7" x14ac:dyDescent="0.45">
      <c r="C16" s="5" t="s">
        <v>3</v>
      </c>
      <c r="D16" s="6">
        <f>(2*D14*D15)/(D14+D15)</f>
        <v>0.71510957324106106</v>
      </c>
      <c r="E16" s="6">
        <f t="shared" ref="E16:G16" si="0">(2*E14*E15)/(E14+E15)</f>
        <v>0.61657032755298646</v>
      </c>
      <c r="F16" s="6">
        <f t="shared" si="0"/>
        <v>0.42976939203354297</v>
      </c>
      <c r="G16" s="6">
        <f t="shared" si="0"/>
        <v>0.59445843828715361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41B7-C129-40D2-B9F8-378E54A3C14A}">
  <sheetPr>
    <tabColor rgb="FFFF0000"/>
  </sheetPr>
  <dimension ref="B3:G16"/>
  <sheetViews>
    <sheetView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  <c r="F4" s="1">
        <v>3</v>
      </c>
      <c r="G4" s="1">
        <v>4</v>
      </c>
    </row>
    <row r="5" spans="2:7" x14ac:dyDescent="0.45">
      <c r="B5" s="10" t="s">
        <v>5</v>
      </c>
      <c r="C5" s="1">
        <v>1</v>
      </c>
      <c r="D5" s="3">
        <v>255</v>
      </c>
      <c r="E5" s="2">
        <v>187</v>
      </c>
      <c r="F5" s="2">
        <v>4</v>
      </c>
      <c r="G5" s="2"/>
    </row>
    <row r="6" spans="2:7" x14ac:dyDescent="0.45">
      <c r="B6" s="10"/>
      <c r="C6" s="1">
        <v>2</v>
      </c>
      <c r="D6" s="7">
        <v>55</v>
      </c>
      <c r="E6" s="3">
        <v>552</v>
      </c>
      <c r="F6" s="2">
        <v>93</v>
      </c>
      <c r="G6" s="2">
        <v>18</v>
      </c>
    </row>
    <row r="7" spans="2:7" x14ac:dyDescent="0.45">
      <c r="B7" s="10"/>
      <c r="C7" s="1">
        <v>3</v>
      </c>
      <c r="D7" s="7">
        <v>6</v>
      </c>
      <c r="E7" s="2">
        <v>221</v>
      </c>
      <c r="F7" s="3">
        <v>191</v>
      </c>
      <c r="G7" s="2">
        <v>85</v>
      </c>
    </row>
    <row r="8" spans="2:7" x14ac:dyDescent="0.45">
      <c r="B8" s="10"/>
      <c r="C8" s="1">
        <v>4</v>
      </c>
      <c r="D8" s="7">
        <v>2</v>
      </c>
      <c r="E8" s="2">
        <v>71</v>
      </c>
      <c r="F8" s="2">
        <v>120</v>
      </c>
      <c r="G8" s="3">
        <v>226</v>
      </c>
    </row>
    <row r="11" spans="2:7" x14ac:dyDescent="0.45">
      <c r="C11" s="4" t="s">
        <v>0</v>
      </c>
      <c r="D11" s="11">
        <f>(D5+E6+F7+G8)/SUM(D5:G8)</f>
        <v>0.58676893576222433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  <c r="F13" s="4">
        <v>3</v>
      </c>
      <c r="G13" s="4">
        <v>4</v>
      </c>
    </row>
    <row r="14" spans="2:7" x14ac:dyDescent="0.45">
      <c r="C14" s="5" t="s">
        <v>1</v>
      </c>
      <c r="D14" s="6">
        <f>D5/(SUM(D5:D8))</f>
        <v>0.80188679245283023</v>
      </c>
      <c r="E14" s="6">
        <f>E6/SUM(E5:E8)</f>
        <v>0.53540252182347237</v>
      </c>
      <c r="F14" s="6">
        <f>F7/SUM(F5:F8)</f>
        <v>0.46813725490196079</v>
      </c>
      <c r="G14" s="6">
        <f>G8/SUM(G5:G8)</f>
        <v>0.68693009118541037</v>
      </c>
    </row>
    <row r="15" spans="2:7" x14ac:dyDescent="0.45">
      <c r="C15" s="5" t="s">
        <v>2</v>
      </c>
      <c r="D15" s="6">
        <f>D5/SUM(D5:G5)</f>
        <v>0.5717488789237668</v>
      </c>
      <c r="E15" s="6">
        <f>E6/(SUM(D6:G6))</f>
        <v>0.76880222841225632</v>
      </c>
      <c r="F15" s="6">
        <f>F7/SUM(D7:G7)</f>
        <v>0.3797216699801193</v>
      </c>
      <c r="G15" s="6">
        <f>G8/SUM(D8:G8)</f>
        <v>0.53937947494033411</v>
      </c>
    </row>
    <row r="16" spans="2:7" x14ac:dyDescent="0.45">
      <c r="C16" s="5" t="s">
        <v>3</v>
      </c>
      <c r="D16" s="6">
        <f>(2*D14*D15)/(D14+D15)</f>
        <v>0.66753926701570676</v>
      </c>
      <c r="E16" s="6">
        <f t="shared" ref="E16:G16" si="0">(2*E14*E15)/(E14+E15)</f>
        <v>0.63121783876500859</v>
      </c>
      <c r="F16" s="6">
        <f t="shared" si="0"/>
        <v>0.41931942919868281</v>
      </c>
      <c r="G16" s="6">
        <f t="shared" si="0"/>
        <v>0.60427807486631002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00BD-2DDA-437D-B0E7-96E9B3614688}">
  <sheetPr>
    <tabColor rgb="FFFF0000"/>
  </sheetPr>
  <dimension ref="B3:G16"/>
  <sheetViews>
    <sheetView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  <c r="F4" s="1">
        <v>3</v>
      </c>
      <c r="G4" s="1">
        <v>4</v>
      </c>
    </row>
    <row r="5" spans="2:7" x14ac:dyDescent="0.45">
      <c r="B5" s="10" t="s">
        <v>5</v>
      </c>
      <c r="C5" s="1">
        <v>1</v>
      </c>
      <c r="D5" s="3">
        <v>308</v>
      </c>
      <c r="E5" s="2">
        <v>130</v>
      </c>
      <c r="F5" s="2">
        <v>6</v>
      </c>
      <c r="G5" s="2">
        <v>2</v>
      </c>
    </row>
    <row r="6" spans="2:7" x14ac:dyDescent="0.45">
      <c r="B6" s="10"/>
      <c r="C6" s="1">
        <v>2</v>
      </c>
      <c r="D6" s="7">
        <v>107</v>
      </c>
      <c r="E6" s="3">
        <v>456</v>
      </c>
      <c r="F6" s="2">
        <v>115</v>
      </c>
      <c r="G6" s="2">
        <v>40</v>
      </c>
    </row>
    <row r="7" spans="2:7" x14ac:dyDescent="0.45">
      <c r="B7" s="10"/>
      <c r="C7" s="1">
        <v>3</v>
      </c>
      <c r="D7" s="7">
        <v>11</v>
      </c>
      <c r="E7" s="2">
        <v>159</v>
      </c>
      <c r="F7" s="3">
        <v>209</v>
      </c>
      <c r="G7" s="2">
        <v>124</v>
      </c>
    </row>
    <row r="8" spans="2:7" x14ac:dyDescent="0.45">
      <c r="B8" s="10"/>
      <c r="C8" s="1">
        <v>4</v>
      </c>
      <c r="D8" s="7">
        <v>3</v>
      </c>
      <c r="E8" s="2">
        <v>49</v>
      </c>
      <c r="F8" s="2">
        <v>125</v>
      </c>
      <c r="G8" s="3">
        <v>243</v>
      </c>
    </row>
    <row r="11" spans="2:7" x14ac:dyDescent="0.45">
      <c r="C11" s="4" t="s">
        <v>0</v>
      </c>
      <c r="D11" s="11">
        <f>(D5+E6+F7+G8)/SUM(D5:G8)</f>
        <v>0.58265452803066597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  <c r="F13" s="4">
        <v>3</v>
      </c>
      <c r="G13" s="4">
        <v>4</v>
      </c>
    </row>
    <row r="14" spans="2:7" x14ac:dyDescent="0.45">
      <c r="C14" s="5" t="s">
        <v>1</v>
      </c>
      <c r="D14" s="6">
        <f>D5/(SUM(D5:D8))</f>
        <v>0.71794871794871795</v>
      </c>
      <c r="E14" s="6">
        <f>E6/SUM(E5:E8)</f>
        <v>0.5743073047858942</v>
      </c>
      <c r="F14" s="6">
        <f>F7/SUM(F5:F8)</f>
        <v>0.45934065934065932</v>
      </c>
      <c r="G14" s="6">
        <f>G8/SUM(G5:G8)</f>
        <v>0.59413202933985332</v>
      </c>
    </row>
    <row r="15" spans="2:7" x14ac:dyDescent="0.45">
      <c r="C15" s="5" t="s">
        <v>2</v>
      </c>
      <c r="D15" s="6">
        <f>D5/SUM(D5:G5)</f>
        <v>0.6905829596412556</v>
      </c>
      <c r="E15" s="6">
        <f>E6/(SUM(D6:G6))</f>
        <v>0.63509749303621166</v>
      </c>
      <c r="F15" s="6">
        <f>F7/SUM(D7:G7)</f>
        <v>0.41550695825049699</v>
      </c>
      <c r="G15" s="6">
        <f>G8/SUM(D8:G8)</f>
        <v>0.57857142857142863</v>
      </c>
    </row>
    <row r="16" spans="2:7" x14ac:dyDescent="0.45">
      <c r="C16" s="5" t="s">
        <v>3</v>
      </c>
      <c r="D16" s="6">
        <f>(2*D14*D15)/(D14+D15)</f>
        <v>0.70400000000000007</v>
      </c>
      <c r="E16" s="6">
        <f t="shared" ref="E16:G16" si="0">(2*E14*E15)/(E14+E15)</f>
        <v>0.60317460317460314</v>
      </c>
      <c r="F16" s="6">
        <f t="shared" si="0"/>
        <v>0.43632567849686843</v>
      </c>
      <c r="G16" s="6">
        <f t="shared" si="0"/>
        <v>0.58624849215922803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F4C0-20E4-4EFD-A348-5DDD90D4911F}">
  <sheetPr>
    <tabColor rgb="FFFFFF00"/>
  </sheetPr>
  <dimension ref="B3:G16"/>
  <sheetViews>
    <sheetView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</row>
    <row r="5" spans="2:7" x14ac:dyDescent="0.45">
      <c r="B5" s="10" t="s">
        <v>5</v>
      </c>
      <c r="C5" s="1">
        <v>1</v>
      </c>
      <c r="D5" s="3">
        <v>1039</v>
      </c>
      <c r="E5" s="2">
        <v>125</v>
      </c>
    </row>
    <row r="6" spans="2:7" x14ac:dyDescent="0.45">
      <c r="B6" s="10"/>
      <c r="C6" s="1">
        <v>2</v>
      </c>
      <c r="D6" s="7">
        <v>476</v>
      </c>
      <c r="E6" s="3">
        <v>446</v>
      </c>
    </row>
    <row r="7" spans="2:7" x14ac:dyDescent="0.45">
      <c r="B7" s="10"/>
    </row>
    <row r="8" spans="2:7" x14ac:dyDescent="0.45">
      <c r="B8" s="10"/>
    </row>
    <row r="11" spans="2:7" x14ac:dyDescent="0.45">
      <c r="C11" s="4" t="s">
        <v>0</v>
      </c>
      <c r="D11" s="11">
        <f>(D5+E6+F7+G8)/SUM(D5:G8)</f>
        <v>0.711888782358581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</row>
    <row r="14" spans="2:7" x14ac:dyDescent="0.45">
      <c r="C14" s="5" t="s">
        <v>1</v>
      </c>
      <c r="D14" s="6">
        <f>D5/(SUM(D5:D6))</f>
        <v>0.68580858085808583</v>
      </c>
      <c r="E14" s="6">
        <f>E6/SUM(E5:E6)</f>
        <v>0.78108581436077062</v>
      </c>
    </row>
    <row r="15" spans="2:7" x14ac:dyDescent="0.45">
      <c r="C15" s="5" t="s">
        <v>2</v>
      </c>
      <c r="D15" s="6">
        <f>D5/SUM(D5:E5)</f>
        <v>0.8926116838487973</v>
      </c>
      <c r="E15" s="6">
        <f>E6/(SUM(D6:E6))</f>
        <v>0.48373101952277658</v>
      </c>
    </row>
    <row r="16" spans="2:7" x14ac:dyDescent="0.45">
      <c r="C16" s="5" t="s">
        <v>3</v>
      </c>
      <c r="D16" s="8">
        <f>(2*D14*D15)/(D14+D15)</f>
        <v>0.77566256065696171</v>
      </c>
      <c r="E16" s="6">
        <f t="shared" ref="E16" si="0">(2*E14*E15)/(E14+E15)</f>
        <v>0.59745478901540516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2433-5416-4EB0-B4D6-49DC4B61A13C}">
  <sheetPr>
    <tabColor rgb="FFFFFF00"/>
  </sheetPr>
  <dimension ref="B3:G16"/>
  <sheetViews>
    <sheetView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</row>
    <row r="5" spans="2:7" x14ac:dyDescent="0.45">
      <c r="B5" s="10" t="s">
        <v>5</v>
      </c>
      <c r="C5" s="1">
        <v>1</v>
      </c>
      <c r="D5" s="3">
        <v>1164</v>
      </c>
      <c r="E5" s="2"/>
    </row>
    <row r="6" spans="2:7" x14ac:dyDescent="0.45">
      <c r="B6" s="10"/>
      <c r="C6" s="1">
        <v>2</v>
      </c>
      <c r="D6" s="7">
        <v>922</v>
      </c>
      <c r="E6" s="3"/>
    </row>
    <row r="7" spans="2:7" x14ac:dyDescent="0.45">
      <c r="B7" s="10"/>
    </row>
    <row r="8" spans="2:7" x14ac:dyDescent="0.45">
      <c r="B8" s="10"/>
    </row>
    <row r="11" spans="2:7" x14ac:dyDescent="0.45">
      <c r="C11" s="4" t="s">
        <v>0</v>
      </c>
      <c r="D11" s="11">
        <f>(D5+E6+F7+G8)/SUM(D5:G8)</f>
        <v>0.55800575263662511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</row>
    <row r="14" spans="2:7" x14ac:dyDescent="0.45">
      <c r="C14" s="5" t="s">
        <v>1</v>
      </c>
      <c r="D14" s="6">
        <f>D5/(SUM(D5:D8))</f>
        <v>0.55800575263662511</v>
      </c>
      <c r="E14" s="6" t="e">
        <f>E6/SUM(E5:E8)</f>
        <v>#DIV/0!</v>
      </c>
    </row>
    <row r="15" spans="2:7" x14ac:dyDescent="0.45">
      <c r="C15" s="5" t="s">
        <v>2</v>
      </c>
      <c r="D15" s="6">
        <f>D5/SUM(D5:E5)</f>
        <v>1</v>
      </c>
      <c r="E15" s="6">
        <f>E6/(SUM(D6:E6))</f>
        <v>0</v>
      </c>
    </row>
    <row r="16" spans="2:7" x14ac:dyDescent="0.45">
      <c r="C16" s="5" t="s">
        <v>3</v>
      </c>
      <c r="D16" s="8">
        <f>(2*D14*D15)/(D14+D15)</f>
        <v>0.71630769230769231</v>
      </c>
      <c r="E16" s="6" t="e">
        <f t="shared" ref="E16" si="0">(2*E14*E15)/(E14+E15)</f>
        <v>#DIV/0!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0DEA-184F-46A4-B0A0-12AC3158466E}">
  <sheetPr>
    <tabColor rgb="FFFFFF00"/>
  </sheetPr>
  <dimension ref="B3:G16"/>
  <sheetViews>
    <sheetView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</row>
    <row r="5" spans="2:7" x14ac:dyDescent="0.45">
      <c r="B5" s="10" t="s">
        <v>5</v>
      </c>
      <c r="C5" s="1">
        <v>1</v>
      </c>
      <c r="D5" s="3">
        <v>979</v>
      </c>
      <c r="E5" s="2">
        <v>185</v>
      </c>
    </row>
    <row r="6" spans="2:7" x14ac:dyDescent="0.45">
      <c r="B6" s="10"/>
      <c r="C6" s="1">
        <v>2</v>
      </c>
      <c r="D6" s="7">
        <v>196</v>
      </c>
      <c r="E6" s="3">
        <v>726</v>
      </c>
    </row>
    <row r="7" spans="2:7" x14ac:dyDescent="0.45">
      <c r="B7" s="10"/>
    </row>
    <row r="8" spans="2:7" x14ac:dyDescent="0.45">
      <c r="B8" s="10"/>
    </row>
    <row r="11" spans="2:7" x14ac:dyDescent="0.45">
      <c r="C11" s="4" t="s">
        <v>0</v>
      </c>
      <c r="D11" s="11">
        <f>(D5+E6+F7+G8)/SUM(D5:G8)</f>
        <v>0.81735378715244489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</row>
    <row r="14" spans="2:7" x14ac:dyDescent="0.45">
      <c r="C14" s="5" t="s">
        <v>1</v>
      </c>
      <c r="D14" s="6">
        <f>D5/(SUM(D5:D8))</f>
        <v>0.83319148936170218</v>
      </c>
      <c r="E14" s="6">
        <f>E6/SUM(E5:E8)</f>
        <v>0.79692645444566412</v>
      </c>
    </row>
    <row r="15" spans="2:7" x14ac:dyDescent="0.45">
      <c r="C15" s="5" t="s">
        <v>2</v>
      </c>
      <c r="D15" s="6">
        <f>D5/SUM(D5:E5)</f>
        <v>0.84106529209621994</v>
      </c>
      <c r="E15" s="6">
        <f>E6/(SUM(D6:E6))</f>
        <v>0.78741865509761388</v>
      </c>
    </row>
    <row r="16" spans="2:7" x14ac:dyDescent="0.45">
      <c r="C16" s="5" t="s">
        <v>3</v>
      </c>
      <c r="D16" s="8">
        <f>(2*D14*D15)/(D14+D15)</f>
        <v>0.83710987601539122</v>
      </c>
      <c r="E16" s="6">
        <f t="shared" ref="E16" si="0">(2*E14*E15)/(E14+E15)</f>
        <v>0.79214402618657942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9F9C-B100-4679-A42F-C67FBC2D59A6}">
  <sheetPr>
    <tabColor rgb="FFFFFF00"/>
  </sheetPr>
  <dimension ref="B3:G16"/>
  <sheetViews>
    <sheetView zoomScale="159" workbookViewId="0">
      <selection activeCell="K4" sqref="K4"/>
    </sheetView>
  </sheetViews>
  <sheetFormatPr defaultRowHeight="14.25" x14ac:dyDescent="0.45"/>
  <sheetData>
    <row r="3" spans="2:7" x14ac:dyDescent="0.45">
      <c r="D3" s="9" t="s">
        <v>4</v>
      </c>
      <c r="E3" s="9"/>
      <c r="F3" s="9"/>
      <c r="G3" s="9"/>
    </row>
    <row r="4" spans="2:7" x14ac:dyDescent="0.45">
      <c r="D4" s="1">
        <v>1</v>
      </c>
      <c r="E4" s="1">
        <v>2</v>
      </c>
    </row>
    <row r="5" spans="2:7" x14ac:dyDescent="0.45">
      <c r="B5" s="10" t="s">
        <v>5</v>
      </c>
      <c r="C5" s="1">
        <v>1</v>
      </c>
      <c r="D5" s="3">
        <v>998</v>
      </c>
      <c r="E5" s="2">
        <v>166</v>
      </c>
    </row>
    <row r="6" spans="2:7" x14ac:dyDescent="0.45">
      <c r="B6" s="10"/>
      <c r="C6" s="1">
        <v>2</v>
      </c>
      <c r="D6" s="7">
        <v>209</v>
      </c>
      <c r="E6" s="3">
        <v>713</v>
      </c>
    </row>
    <row r="7" spans="2:7" x14ac:dyDescent="0.45">
      <c r="B7" s="10"/>
    </row>
    <row r="8" spans="2:7" x14ac:dyDescent="0.45">
      <c r="B8" s="10"/>
    </row>
    <row r="11" spans="2:7" x14ac:dyDescent="0.45">
      <c r="C11" s="4" t="s">
        <v>0</v>
      </c>
      <c r="D11" s="11">
        <f>(D5+E6+F7+G8)/SUM(D5:G8)</f>
        <v>0.82023010546500474</v>
      </c>
      <c r="E11" s="11"/>
      <c r="F11" s="11"/>
      <c r="G11" s="11"/>
    </row>
    <row r="13" spans="2:7" x14ac:dyDescent="0.45">
      <c r="C13" s="4" t="s">
        <v>6</v>
      </c>
      <c r="D13" s="4">
        <v>1</v>
      </c>
      <c r="E13" s="4">
        <v>2</v>
      </c>
    </row>
    <row r="14" spans="2:7" x14ac:dyDescent="0.45">
      <c r="C14" s="5" t="s">
        <v>1</v>
      </c>
      <c r="D14" s="6">
        <f>D5/(SUM(D5:D8))</f>
        <v>0.82684341342170675</v>
      </c>
      <c r="E14" s="6">
        <f>E6/SUM(E5:E8)</f>
        <v>0.81114903299203645</v>
      </c>
    </row>
    <row r="15" spans="2:7" x14ac:dyDescent="0.45">
      <c r="C15" s="5" t="s">
        <v>2</v>
      </c>
      <c r="D15" s="6">
        <f>D5/SUM(D5:E5)</f>
        <v>0.8573883161512027</v>
      </c>
      <c r="E15" s="6">
        <f>E6/(SUM(D6:E6))</f>
        <v>0.77331887201735361</v>
      </c>
    </row>
    <row r="16" spans="2:7" x14ac:dyDescent="0.45">
      <c r="C16" s="5" t="s">
        <v>3</v>
      </c>
      <c r="D16" s="8">
        <f>(2*D14*D15)/(D14+D15)</f>
        <v>0.84183888654576133</v>
      </c>
      <c r="E16" s="6">
        <f t="shared" ref="E16" si="0">(2*E14*E15)/(E14+E15)</f>
        <v>0.79178234314269846</v>
      </c>
    </row>
  </sheetData>
  <mergeCells count="3">
    <mergeCell ref="D3:G3"/>
    <mergeCell ref="B5:B8"/>
    <mergeCell ref="D11:G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4-DT_TREE</vt:lpstr>
      <vt:lpstr>4-NB_Kernel </vt:lpstr>
      <vt:lpstr>4-SVM_Medium Gaussi </vt:lpstr>
      <vt:lpstr>4-LR_Kernel</vt:lpstr>
      <vt:lpstr>4-Medium_NN</vt:lpstr>
      <vt:lpstr>2-DT_TREE</vt:lpstr>
      <vt:lpstr>2-NB_Kernel</vt:lpstr>
      <vt:lpstr>2-SVM_Medium Gauss</vt:lpstr>
      <vt:lpstr>2-LR_Kernel</vt:lpstr>
      <vt:lpstr>2-Medium_NN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D'Orazio</dc:creator>
  <cp:lastModifiedBy>ProRettore - UNIVPM</cp:lastModifiedBy>
  <dcterms:created xsi:type="dcterms:W3CDTF">2022-01-25T09:04:46Z</dcterms:created>
  <dcterms:modified xsi:type="dcterms:W3CDTF">2024-01-29T07:27:25Z</dcterms:modified>
</cp:coreProperties>
</file>