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z\OneDrive - Università Politecnica delle Marche\UNIV\5.RICERCA\2021_Maintenance\2022_ML_ITA\ML_classification_ITA\"/>
    </mc:Choice>
  </mc:AlternateContent>
  <xr:revisionPtr revIDLastSave="0" documentId="13_ncr:1_{413B4678-848F-42B2-A23B-398A86B2D203}" xr6:coauthVersionLast="47" xr6:coauthVersionMax="47" xr10:uidLastSave="{00000000-0000-0000-0000-000000000000}"/>
  <bookViews>
    <workbookView xWindow="1103" yWindow="1103" windowWidth="21600" windowHeight="11332" tabRatio="766" xr2:uid="{7E4ED8BF-E372-4AAD-B7A2-946482D1EE74}"/>
  </bookViews>
  <sheets>
    <sheet name="4-DT_TREE" sheetId="12" r:id="rId1"/>
    <sheet name="4-NB_Kernel " sheetId="9" r:id="rId2"/>
    <sheet name="4-SVM_Medium Gaussi " sheetId="10" r:id="rId3"/>
    <sheet name="4-LR_Kernel" sheetId="2" r:id="rId4"/>
    <sheet name="4-Medium_NN" sheetId="11" r:id="rId5"/>
    <sheet name="2-DT_TREE" sheetId="13" r:id="rId6"/>
    <sheet name="2-NB_Kernel" sheetId="16" r:id="rId7"/>
    <sheet name="2-SVM_Medium Gauss" sheetId="15" r:id="rId8"/>
    <sheet name="2-LR_Kernel" sheetId="17" r:id="rId9"/>
    <sheet name="2-Medium_NN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D14" i="13"/>
  <c r="E15" i="13"/>
  <c r="D15" i="13"/>
  <c r="D11" i="13"/>
  <c r="E15" i="14"/>
  <c r="D15" i="14"/>
  <c r="E14" i="14"/>
  <c r="D14" i="14"/>
  <c r="D16" i="14" s="1"/>
  <c r="D11" i="14"/>
  <c r="E15" i="17"/>
  <c r="D15" i="17"/>
  <c r="E14" i="17"/>
  <c r="D14" i="17"/>
  <c r="D11" i="17"/>
  <c r="E15" i="15"/>
  <c r="D15" i="15"/>
  <c r="E14" i="15"/>
  <c r="D14" i="15"/>
  <c r="D11" i="15"/>
  <c r="E15" i="16"/>
  <c r="E14" i="16"/>
  <c r="D15" i="16"/>
  <c r="D14" i="16"/>
  <c r="D16" i="16" s="1"/>
  <c r="D11" i="16"/>
  <c r="G15" i="12"/>
  <c r="F15" i="12"/>
  <c r="E15" i="12"/>
  <c r="D15" i="12"/>
  <c r="G14" i="12"/>
  <c r="F14" i="12"/>
  <c r="E14" i="12"/>
  <c r="D14" i="12"/>
  <c r="D11" i="12"/>
  <c r="G15" i="11"/>
  <c r="F15" i="11"/>
  <c r="E15" i="11"/>
  <c r="D15" i="11"/>
  <c r="G14" i="11"/>
  <c r="F14" i="11"/>
  <c r="E14" i="11"/>
  <c r="D14" i="11"/>
  <c r="D11" i="11"/>
  <c r="G15" i="10"/>
  <c r="F15" i="10"/>
  <c r="E15" i="10"/>
  <c r="D15" i="10"/>
  <c r="G14" i="10"/>
  <c r="F14" i="10"/>
  <c r="E14" i="10"/>
  <c r="D14" i="10"/>
  <c r="D11" i="10"/>
  <c r="G15" i="9"/>
  <c r="F15" i="9"/>
  <c r="E15" i="9"/>
  <c r="D15" i="9"/>
  <c r="G14" i="9"/>
  <c r="F14" i="9"/>
  <c r="E14" i="9"/>
  <c r="D14" i="9"/>
  <c r="D11" i="9"/>
  <c r="G15" i="2"/>
  <c r="F15" i="2"/>
  <c r="E15" i="2"/>
  <c r="D15" i="2"/>
  <c r="G14" i="2"/>
  <c r="F14" i="2"/>
  <c r="E14" i="2"/>
  <c r="D14" i="2"/>
  <c r="D11" i="2"/>
  <c r="G16" i="9" l="1"/>
  <c r="D16" i="17"/>
  <c r="D16" i="13"/>
  <c r="E16" i="13"/>
  <c r="D16" i="10"/>
  <c r="E16" i="14"/>
  <c r="E16" i="17"/>
  <c r="D16" i="15"/>
  <c r="E16" i="15"/>
  <c r="E16" i="16"/>
  <c r="E16" i="9"/>
  <c r="F16" i="9"/>
  <c r="G16" i="12"/>
  <c r="F16" i="12"/>
  <c r="E16" i="12"/>
  <c r="D16" i="12"/>
  <c r="G16" i="11"/>
  <c r="F16" i="11"/>
  <c r="E16" i="11"/>
  <c r="D16" i="11"/>
  <c r="E16" i="10"/>
  <c r="F16" i="10"/>
  <c r="G16" i="10"/>
  <c r="D16" i="9"/>
  <c r="D16" i="2"/>
  <c r="E16" i="2"/>
  <c r="F16" i="2"/>
  <c r="G16" i="2"/>
</calcChain>
</file>

<file path=xl/sharedStrings.xml><?xml version="1.0" encoding="utf-8"?>
<sst xmlns="http://schemas.openxmlformats.org/spreadsheetml/2006/main" count="70" uniqueCount="7">
  <si>
    <t>Accuracy</t>
  </si>
  <si>
    <t>Precision</t>
  </si>
  <si>
    <t>Recall</t>
  </si>
  <si>
    <t>F1</t>
  </si>
  <si>
    <t>Predicted</t>
  </si>
  <si>
    <t>Observed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</si>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</sst>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43" fontId="0" fillId="0" borderId="1" xfId="1" applyFont="1" applyBorder="1"/>
    <xf numFmtId="0" fontId="0" fillId="4" borderId="1" xfId="0" applyFill="1" applyBorder="1"/>
    <xf numFmtId="0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DEFF-ED6E-4412-AE84-AD87CEFE2AA1}">
  <sheetPr>
    <tabColor rgb="FFFF0000"/>
  </sheetPr>
  <dimension ref="B3:G16"/>
  <sheetViews>
    <sheetView tabSelected="1" topLeftCell="A15" zoomScale="159" workbookViewId="0">
      <selection activeCell="A22" sqref="A22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205</v>
      </c>
      <c r="E5" s="2">
        <v>227</v>
      </c>
      <c r="F5" s="2">
        <v>14</v>
      </c>
      <c r="G5" s="2"/>
    </row>
    <row r="6" spans="2:7" x14ac:dyDescent="0.45">
      <c r="B6" s="10"/>
      <c r="C6" s="1">
        <v>2</v>
      </c>
      <c r="D6" s="7">
        <v>45</v>
      </c>
      <c r="E6" s="3">
        <v>560</v>
      </c>
      <c r="F6" s="2">
        <v>101</v>
      </c>
      <c r="G6" s="2">
        <v>12</v>
      </c>
    </row>
    <row r="7" spans="2:7" x14ac:dyDescent="0.45">
      <c r="B7" s="10"/>
      <c r="C7" s="1">
        <v>3</v>
      </c>
      <c r="D7" s="7">
        <v>4</v>
      </c>
      <c r="E7" s="2">
        <v>318</v>
      </c>
      <c r="F7" s="3">
        <v>129</v>
      </c>
      <c r="G7" s="2">
        <v>52</v>
      </c>
    </row>
    <row r="8" spans="2:7" x14ac:dyDescent="0.45">
      <c r="B8" s="10"/>
      <c r="C8" s="1">
        <v>4</v>
      </c>
      <c r="D8" s="7">
        <v>2</v>
      </c>
      <c r="E8" s="2">
        <v>212</v>
      </c>
      <c r="F8" s="2">
        <v>77</v>
      </c>
      <c r="G8" s="3">
        <v>128</v>
      </c>
    </row>
    <row r="11" spans="2:7" x14ac:dyDescent="0.45">
      <c r="C11" s="4" t="s">
        <v>0</v>
      </c>
      <c r="D11" s="11">
        <f>(D5+E6+F7+G8)/SUM(D5:G8)</f>
        <v>0.48993288590604028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0.80078125</v>
      </c>
      <c r="E14" s="6">
        <f>E6/SUM(E5:E8)</f>
        <v>0.42520880789673499</v>
      </c>
      <c r="F14" s="6">
        <f>F7/SUM(F5:F8)</f>
        <v>0.40186915887850466</v>
      </c>
      <c r="G14" s="6">
        <f>G8/SUM(G5:G8)</f>
        <v>0.66666666666666663</v>
      </c>
    </row>
    <row r="15" spans="2:7" x14ac:dyDescent="0.45">
      <c r="C15" s="5" t="s">
        <v>2</v>
      </c>
      <c r="D15" s="6">
        <f>D5/SUM(D5:G5)</f>
        <v>0.45964125560538116</v>
      </c>
      <c r="E15" s="6">
        <f>E6/(SUM(D6:G6))</f>
        <v>0.77994428969359331</v>
      </c>
      <c r="F15" s="6">
        <f>F7/SUM(D7:G7)</f>
        <v>0.25646123260437376</v>
      </c>
      <c r="G15" s="6">
        <f>G8/SUM(D8:G8)</f>
        <v>0.3054892601431981</v>
      </c>
    </row>
    <row r="16" spans="2:7" x14ac:dyDescent="0.45">
      <c r="C16" s="5" t="s">
        <v>3</v>
      </c>
      <c r="D16" s="6">
        <f>(2*D14*D15)/(D14+D15)</f>
        <v>0.58404558404558404</v>
      </c>
      <c r="E16" s="6">
        <f t="shared" ref="E16:G16" si="0">(2*E14*E15)/(E14+E15)</f>
        <v>0.55036855036855026</v>
      </c>
      <c r="F16" s="6">
        <f t="shared" si="0"/>
        <v>0.31310679611650483</v>
      </c>
      <c r="G16" s="6">
        <f t="shared" si="0"/>
        <v>0.41898527004909986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6C5C-68BA-456B-A6BB-5B00E58AA101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970</v>
      </c>
      <c r="E5" s="2">
        <v>194</v>
      </c>
    </row>
    <row r="6" spans="2:7" x14ac:dyDescent="0.45">
      <c r="B6" s="10"/>
      <c r="C6" s="1">
        <v>2</v>
      </c>
      <c r="D6" s="7">
        <v>191</v>
      </c>
      <c r="E6" s="3">
        <v>731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0.81543624161073824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0.83548664944013784</v>
      </c>
      <c r="E14" s="6">
        <f>E6/SUM(E5:E8)</f>
        <v>0.7902702702702703</v>
      </c>
    </row>
    <row r="15" spans="2:7" x14ac:dyDescent="0.45">
      <c r="C15" s="5" t="s">
        <v>2</v>
      </c>
      <c r="D15" s="6">
        <f>D5/SUM(D5:E5)</f>
        <v>0.83333333333333337</v>
      </c>
      <c r="E15" s="6">
        <f>E6/(SUM(D6:E6))</f>
        <v>0.79284164859002171</v>
      </c>
    </row>
    <row r="16" spans="2:7" x14ac:dyDescent="0.45">
      <c r="C16" s="5" t="s">
        <v>3</v>
      </c>
      <c r="D16" s="8">
        <f>(2*D14*D15)/(D14+D15)</f>
        <v>0.83440860215053769</v>
      </c>
      <c r="E16" s="6">
        <f t="shared" ref="E16" si="0">(2*E14*E15)/(E14+E15)</f>
        <v>0.79155387114239306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C4FE-4564-4CC6-8E0F-65A4157CCA16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/>
      <c r="E5" s="2">
        <v>446</v>
      </c>
      <c r="F5" s="2"/>
      <c r="G5" s="2"/>
    </row>
    <row r="6" spans="2:7" x14ac:dyDescent="0.45">
      <c r="B6" s="10"/>
      <c r="C6" s="1">
        <v>2</v>
      </c>
      <c r="D6" s="7"/>
      <c r="E6" s="3">
        <v>718</v>
      </c>
      <c r="F6" s="2"/>
      <c r="G6" s="2"/>
    </row>
    <row r="7" spans="2:7" x14ac:dyDescent="0.45">
      <c r="B7" s="10"/>
      <c r="C7" s="1">
        <v>3</v>
      </c>
      <c r="D7" s="7"/>
      <c r="E7" s="2">
        <v>503</v>
      </c>
      <c r="F7" s="3"/>
      <c r="G7" s="2"/>
    </row>
    <row r="8" spans="2:7" x14ac:dyDescent="0.45">
      <c r="B8" s="10"/>
      <c r="C8" s="1">
        <v>4</v>
      </c>
      <c r="D8" s="7"/>
      <c r="E8" s="2">
        <v>419</v>
      </c>
      <c r="F8" s="2"/>
      <c r="G8" s="3"/>
    </row>
    <row r="11" spans="2:7" x14ac:dyDescent="0.45">
      <c r="C11" s="4" t="s">
        <v>0</v>
      </c>
      <c r="D11" s="11">
        <f>(D5+E6+F7+G8)/SUM(D5:G8)</f>
        <v>0.34419942473633747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 t="e">
        <f>D5/(SUM(D5:D8))</f>
        <v>#DIV/0!</v>
      </c>
      <c r="E14" s="6">
        <f>E6/SUM(E5:E8)</f>
        <v>0.34419942473633747</v>
      </c>
      <c r="F14" s="6" t="e">
        <f>F7/SUM(F5:F8)</f>
        <v>#DIV/0!</v>
      </c>
      <c r="G14" s="6" t="e">
        <f>G8/SUM(G5:G8)</f>
        <v>#DIV/0!</v>
      </c>
    </row>
    <row r="15" spans="2:7" x14ac:dyDescent="0.45">
      <c r="C15" s="5" t="s">
        <v>2</v>
      </c>
      <c r="D15" s="6">
        <f>D5/SUM(D5:G5)</f>
        <v>0</v>
      </c>
      <c r="E15" s="6">
        <f>E6/(SUM(D6:G6))</f>
        <v>1</v>
      </c>
      <c r="F15" s="6">
        <f>F7/SUM(D7:G7)</f>
        <v>0</v>
      </c>
      <c r="G15" s="6">
        <f>G8/SUM(D8:G8)</f>
        <v>0</v>
      </c>
    </row>
    <row r="16" spans="2:7" x14ac:dyDescent="0.45">
      <c r="C16" s="5" t="s">
        <v>3</v>
      </c>
      <c r="D16" s="6" t="e">
        <f>(2*D14*D15)/(D14+D15)</f>
        <v>#DIV/0!</v>
      </c>
      <c r="E16" s="6">
        <f t="shared" ref="E16:G16" si="0">(2*E14*E15)/(E14+E15)</f>
        <v>0.51212553495007129</v>
      </c>
      <c r="F16" s="6" t="e">
        <f t="shared" si="0"/>
        <v>#DIV/0!</v>
      </c>
      <c r="G16" s="6" t="e">
        <f t="shared" si="0"/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55BA-74C7-4A04-8E34-4AD0D0A9D7DC}">
  <sheetPr>
    <tabColor rgb="FFFF0000"/>
  </sheetPr>
  <dimension ref="B3:G16"/>
  <sheetViews>
    <sheetView topLeftCell="B1"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310</v>
      </c>
      <c r="E5" s="2">
        <v>130</v>
      </c>
      <c r="F5" s="2">
        <v>4</v>
      </c>
      <c r="G5" s="2">
        <v>2</v>
      </c>
    </row>
    <row r="6" spans="2:7" x14ac:dyDescent="0.45">
      <c r="B6" s="10"/>
      <c r="C6" s="1">
        <v>2</v>
      </c>
      <c r="D6" s="7">
        <v>112</v>
      </c>
      <c r="E6" s="3">
        <v>438</v>
      </c>
      <c r="F6" s="2">
        <v>142</v>
      </c>
      <c r="G6" s="2">
        <v>26</v>
      </c>
    </row>
    <row r="7" spans="2:7" x14ac:dyDescent="0.45">
      <c r="B7" s="10"/>
      <c r="C7" s="1">
        <v>3</v>
      </c>
      <c r="D7" s="7">
        <v>11</v>
      </c>
      <c r="E7" s="2">
        <v>163</v>
      </c>
      <c r="F7" s="3">
        <v>226</v>
      </c>
      <c r="G7" s="2">
        <v>103</v>
      </c>
    </row>
    <row r="8" spans="2:7" x14ac:dyDescent="0.45">
      <c r="B8" s="10"/>
      <c r="C8" s="1">
        <v>4</v>
      </c>
      <c r="D8" s="7">
        <v>5</v>
      </c>
      <c r="E8" s="2">
        <v>49</v>
      </c>
      <c r="F8" s="2">
        <v>132</v>
      </c>
      <c r="G8" s="3">
        <v>233</v>
      </c>
    </row>
    <row r="11" spans="2:7" x14ac:dyDescent="0.45">
      <c r="C11" s="4" t="s">
        <v>0</v>
      </c>
      <c r="D11" s="11">
        <f>(D5+E6+F7+G8)/SUM(D5:G8)</f>
        <v>0.5786193672099712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0.70776255707762559</v>
      </c>
      <c r="E14" s="6">
        <f>E6/SUM(E5:E8)</f>
        <v>0.56153846153846154</v>
      </c>
      <c r="F14" s="6">
        <f>F7/SUM(F5:F8)</f>
        <v>0.44841269841269843</v>
      </c>
      <c r="G14" s="6">
        <f>G8/SUM(G5:G8)</f>
        <v>0.64010989010989006</v>
      </c>
    </row>
    <row r="15" spans="2:7" x14ac:dyDescent="0.45">
      <c r="C15" s="5" t="s">
        <v>2</v>
      </c>
      <c r="D15" s="6">
        <f>D5/SUM(D5:G5)</f>
        <v>0.69506726457399104</v>
      </c>
      <c r="E15" s="6">
        <f>E6/(SUM(D6:G6))</f>
        <v>0.61002785515320335</v>
      </c>
      <c r="F15" s="6">
        <f>F7/SUM(D7:G7)</f>
        <v>0.44930417495029823</v>
      </c>
      <c r="G15" s="6">
        <f>G8/SUM(D8:G8)</f>
        <v>0.55608591885441527</v>
      </c>
    </row>
    <row r="16" spans="2:7" x14ac:dyDescent="0.45">
      <c r="C16" s="5" t="s">
        <v>3</v>
      </c>
      <c r="D16" s="6">
        <f>(2*D14*D15)/(D14+D15)</f>
        <v>0.70135746606334848</v>
      </c>
      <c r="E16" s="6">
        <f t="shared" ref="E16:G16" si="0">(2*E14*E15)/(E14+E15)</f>
        <v>0.5847797062750334</v>
      </c>
      <c r="F16" s="6">
        <f t="shared" si="0"/>
        <v>0.44885799404170806</v>
      </c>
      <c r="G16" s="6">
        <f t="shared" si="0"/>
        <v>0.59514687100894004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41B7-C129-40D2-B9F8-378E54A3C14A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266</v>
      </c>
      <c r="E5" s="2">
        <v>177</v>
      </c>
      <c r="F5" s="2">
        <v>3</v>
      </c>
      <c r="G5" s="2"/>
    </row>
    <row r="6" spans="2:7" x14ac:dyDescent="0.45">
      <c r="B6" s="10"/>
      <c r="C6" s="1">
        <v>2</v>
      </c>
      <c r="D6" s="7">
        <v>56</v>
      </c>
      <c r="E6" s="3">
        <v>532</v>
      </c>
      <c r="F6" s="2">
        <v>116</v>
      </c>
      <c r="G6" s="2">
        <v>14</v>
      </c>
    </row>
    <row r="7" spans="2:7" x14ac:dyDescent="0.45">
      <c r="B7" s="10"/>
      <c r="C7" s="1">
        <v>3</v>
      </c>
      <c r="D7" s="7">
        <v>4</v>
      </c>
      <c r="E7" s="2">
        <v>217</v>
      </c>
      <c r="F7" s="3">
        <v>214</v>
      </c>
      <c r="G7" s="2">
        <v>68</v>
      </c>
    </row>
    <row r="8" spans="2:7" x14ac:dyDescent="0.45">
      <c r="B8" s="10"/>
      <c r="C8" s="1">
        <v>4</v>
      </c>
      <c r="D8" s="7">
        <v>3</v>
      </c>
      <c r="E8" s="2">
        <v>68</v>
      </c>
      <c r="F8" s="2">
        <v>138</v>
      </c>
      <c r="G8" s="3">
        <v>210</v>
      </c>
    </row>
    <row r="11" spans="2:7" x14ac:dyDescent="0.45">
      <c r="C11" s="4" t="s">
        <v>0</v>
      </c>
      <c r="D11" s="11">
        <f>(D5+E6+F7+G8)/SUM(D5:G8)</f>
        <v>0.58581016299137101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0.80851063829787229</v>
      </c>
      <c r="E14" s="6">
        <f>E6/SUM(E5:E8)</f>
        <v>0.53521126760563376</v>
      </c>
      <c r="F14" s="6">
        <f>F7/SUM(F5:F8)</f>
        <v>0.45435244161358812</v>
      </c>
      <c r="G14" s="6">
        <f>G8/SUM(G5:G8)</f>
        <v>0.71917808219178081</v>
      </c>
    </row>
    <row r="15" spans="2:7" x14ac:dyDescent="0.45">
      <c r="C15" s="5" t="s">
        <v>2</v>
      </c>
      <c r="D15" s="6">
        <f>D5/SUM(D5:G5)</f>
        <v>0.5964125560538116</v>
      </c>
      <c r="E15" s="6">
        <f>E6/(SUM(D6:G6))</f>
        <v>0.74094707520891367</v>
      </c>
      <c r="F15" s="6">
        <f>F7/SUM(D7:G7)</f>
        <v>0.42544731610337971</v>
      </c>
      <c r="G15" s="6">
        <f>G8/SUM(D8:G8)</f>
        <v>0.50119331742243434</v>
      </c>
    </row>
    <row r="16" spans="2:7" x14ac:dyDescent="0.45">
      <c r="C16" s="5" t="s">
        <v>3</v>
      </c>
      <c r="D16" s="6">
        <f>(2*D14*D15)/(D14+D15)</f>
        <v>0.68645161290322576</v>
      </c>
      <c r="E16" s="6">
        <f t="shared" ref="E16:G16" si="0">(2*E14*E15)/(E14+E15)</f>
        <v>0.62149532710280364</v>
      </c>
      <c r="F16" s="6">
        <f t="shared" si="0"/>
        <v>0.43942505133470228</v>
      </c>
      <c r="G16" s="6">
        <f t="shared" si="0"/>
        <v>0.59071729957805907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00BD-2DDA-437D-B0E7-96E9B3614688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309</v>
      </c>
      <c r="E5" s="2">
        <v>133</v>
      </c>
      <c r="F5" s="2">
        <v>3</v>
      </c>
      <c r="G5" s="2">
        <v>1</v>
      </c>
    </row>
    <row r="6" spans="2:7" x14ac:dyDescent="0.45">
      <c r="B6" s="10"/>
      <c r="C6" s="1">
        <v>2</v>
      </c>
      <c r="D6" s="7">
        <v>114</v>
      </c>
      <c r="E6" s="3">
        <v>428</v>
      </c>
      <c r="F6" s="2">
        <v>142</v>
      </c>
      <c r="G6" s="2">
        <v>34</v>
      </c>
    </row>
    <row r="7" spans="2:7" x14ac:dyDescent="0.45">
      <c r="B7" s="10"/>
      <c r="C7" s="1">
        <v>3</v>
      </c>
      <c r="D7" s="7">
        <v>13</v>
      </c>
      <c r="E7" s="2">
        <v>163</v>
      </c>
      <c r="F7" s="3">
        <v>214</v>
      </c>
      <c r="G7" s="2">
        <v>113</v>
      </c>
    </row>
    <row r="8" spans="2:7" x14ac:dyDescent="0.45">
      <c r="B8" s="10"/>
      <c r="C8" s="1">
        <v>4</v>
      </c>
      <c r="D8" s="7">
        <v>4</v>
      </c>
      <c r="E8" s="2">
        <v>49</v>
      </c>
      <c r="F8" s="2">
        <v>132</v>
      </c>
      <c r="G8" s="3">
        <v>234</v>
      </c>
    </row>
    <row r="11" spans="2:7" x14ac:dyDescent="0.45">
      <c r="C11" s="4" t="s">
        <v>0</v>
      </c>
      <c r="D11" s="11">
        <f>(D5+E6+F7+G8)/SUM(D5:G8)</f>
        <v>0.56807286673058488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0.70227272727272727</v>
      </c>
      <c r="E14" s="6">
        <f>E6/SUM(E5:E8)</f>
        <v>0.55368693402328595</v>
      </c>
      <c r="F14" s="6">
        <f>F7/SUM(F5:F8)</f>
        <v>0.43584521384928715</v>
      </c>
      <c r="G14" s="6">
        <f>G8/SUM(G5:G8)</f>
        <v>0.61256544502617805</v>
      </c>
    </row>
    <row r="15" spans="2:7" x14ac:dyDescent="0.45">
      <c r="C15" s="5" t="s">
        <v>2</v>
      </c>
      <c r="D15" s="6">
        <f>D5/SUM(D5:G5)</f>
        <v>0.69282511210762332</v>
      </c>
      <c r="E15" s="6">
        <f>E6/(SUM(D6:G6))</f>
        <v>0.59610027855153203</v>
      </c>
      <c r="F15" s="6">
        <f>F7/SUM(D7:G7)</f>
        <v>0.42544731610337971</v>
      </c>
      <c r="G15" s="6">
        <f>G8/SUM(D8:G8)</f>
        <v>0.55847255369928406</v>
      </c>
    </row>
    <row r="16" spans="2:7" x14ac:dyDescent="0.45">
      <c r="C16" s="5" t="s">
        <v>3</v>
      </c>
      <c r="D16" s="6">
        <f>(2*D14*D15)/(D14+D15)</f>
        <v>0.69751693002257331</v>
      </c>
      <c r="E16" s="6">
        <f t="shared" ref="E16:G16" si="0">(2*E14*E15)/(E14+E15)</f>
        <v>0.57411133467471487</v>
      </c>
      <c r="F16" s="6">
        <f t="shared" si="0"/>
        <v>0.43058350100603621</v>
      </c>
      <c r="G16" s="6">
        <f t="shared" si="0"/>
        <v>0.58426966292134841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F4C0-20E4-4EFD-A348-5DDD90D4911F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1047</v>
      </c>
      <c r="E5" s="2">
        <v>117</v>
      </c>
    </row>
    <row r="6" spans="2:7" x14ac:dyDescent="0.45">
      <c r="B6" s="10"/>
      <c r="C6" s="1">
        <v>2</v>
      </c>
      <c r="D6" s="7">
        <v>464</v>
      </c>
      <c r="E6" s="3">
        <v>458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0.72147651006711411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D5/(SUM(D5:D6))</f>
        <v>0.69291859695565849</v>
      </c>
      <c r="E14" s="6">
        <f>E6/SUM(E5:E6)</f>
        <v>0.79652173913043478</v>
      </c>
    </row>
    <row r="15" spans="2:7" x14ac:dyDescent="0.45">
      <c r="C15" s="5" t="s">
        <v>2</v>
      </c>
      <c r="D15" s="6">
        <f>D5/SUM(D5:E5)</f>
        <v>0.89948453608247425</v>
      </c>
      <c r="E15" s="6">
        <f>E6/(SUM(D6:E6))</f>
        <v>0.49674620390455532</v>
      </c>
    </row>
    <row r="16" spans="2:7" x14ac:dyDescent="0.45">
      <c r="C16" s="5" t="s">
        <v>3</v>
      </c>
      <c r="D16" s="8">
        <f>(2*D14*D15)/(D14+D15)</f>
        <v>0.78280373831775696</v>
      </c>
      <c r="E16" s="6">
        <f t="shared" ref="E16" si="0">(2*E14*E15)/(E14+E15)</f>
        <v>0.61189044756179034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2433-5416-4EB0-B4D6-49DC4B61A13C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1164</v>
      </c>
      <c r="E5" s="2"/>
    </row>
    <row r="6" spans="2:7" x14ac:dyDescent="0.45">
      <c r="B6" s="10"/>
      <c r="C6" s="1">
        <v>2</v>
      </c>
      <c r="D6" s="7">
        <v>922</v>
      </c>
      <c r="E6" s="3"/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0.55800575263662511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0.55800575263662511</v>
      </c>
      <c r="E14" s="6" t="e">
        <f>E6/SUM(E5:E8)</f>
        <v>#DIV/0!</v>
      </c>
    </row>
    <row r="15" spans="2:7" x14ac:dyDescent="0.45">
      <c r="C15" s="5" t="s">
        <v>2</v>
      </c>
      <c r="D15" s="6">
        <f>D5/SUM(D5:E5)</f>
        <v>1</v>
      </c>
      <c r="E15" s="6">
        <f>E6/(SUM(D6:E6))</f>
        <v>0</v>
      </c>
    </row>
    <row r="16" spans="2:7" x14ac:dyDescent="0.45">
      <c r="C16" s="5" t="s">
        <v>3</v>
      </c>
      <c r="D16" s="8">
        <f>(2*D14*D15)/(D14+D15)</f>
        <v>0.71630769230769231</v>
      </c>
      <c r="E16" s="6" t="e">
        <f t="shared" ref="E16" si="0">(2*E14*E15)/(E14+E15)</f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0DEA-184F-46A4-B0A0-12AC3158466E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975</v>
      </c>
      <c r="E5" s="2">
        <v>189</v>
      </c>
    </row>
    <row r="6" spans="2:7" x14ac:dyDescent="0.45">
      <c r="B6" s="10"/>
      <c r="C6" s="1">
        <v>2</v>
      </c>
      <c r="D6" s="7">
        <v>188</v>
      </c>
      <c r="E6" s="3">
        <v>734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0.81927133269415153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0.83834909716251071</v>
      </c>
      <c r="E14" s="6">
        <f>E6/SUM(E5:E8)</f>
        <v>0.79523293607800649</v>
      </c>
    </row>
    <row r="15" spans="2:7" x14ac:dyDescent="0.45">
      <c r="C15" s="5" t="s">
        <v>2</v>
      </c>
      <c r="D15" s="6">
        <f>D5/SUM(D5:E5)</f>
        <v>0.83762886597938147</v>
      </c>
      <c r="E15" s="6">
        <f>E6/(SUM(D6:E6))</f>
        <v>0.79609544468546634</v>
      </c>
    </row>
    <row r="16" spans="2:7" x14ac:dyDescent="0.45">
      <c r="C16" s="5" t="s">
        <v>3</v>
      </c>
      <c r="D16" s="8">
        <f>(2*D14*D15)/(D14+D15)</f>
        <v>0.83798882681564246</v>
      </c>
      <c r="E16" s="6">
        <f t="shared" ref="E16" si="0">(2*E14*E15)/(E14+E15)</f>
        <v>0.79566395663956635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9F9C-B100-4679-A42F-C67FBC2D59A6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990</v>
      </c>
      <c r="E5" s="2">
        <v>174</v>
      </c>
    </row>
    <row r="6" spans="2:7" x14ac:dyDescent="0.45">
      <c r="B6" s="10"/>
      <c r="C6" s="1">
        <v>2</v>
      </c>
      <c r="D6" s="7">
        <v>208</v>
      </c>
      <c r="E6" s="3">
        <v>714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0.81687440076701823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0.82637729549248751</v>
      </c>
      <c r="E14" s="6">
        <f>E6/SUM(E5:E8)</f>
        <v>0.80405405405405406</v>
      </c>
    </row>
    <row r="15" spans="2:7" x14ac:dyDescent="0.45">
      <c r="C15" s="5" t="s">
        <v>2</v>
      </c>
      <c r="D15" s="6">
        <f>D5/SUM(D5:E5)</f>
        <v>0.85051546391752575</v>
      </c>
      <c r="E15" s="6">
        <f>E6/(SUM(D6:E6))</f>
        <v>0.77440347071583515</v>
      </c>
    </row>
    <row r="16" spans="2:7" x14ac:dyDescent="0.45">
      <c r="C16" s="5" t="s">
        <v>3</v>
      </c>
      <c r="D16" s="8">
        <f>(2*D14*D15)/(D14+D15)</f>
        <v>0.83827265029635911</v>
      </c>
      <c r="E16" s="6">
        <f t="shared" ref="E16" si="0">(2*E14*E15)/(E14+E15)</f>
        <v>0.788950276243094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4-DT_TREE</vt:lpstr>
      <vt:lpstr>4-NB_Kernel </vt:lpstr>
      <vt:lpstr>4-SVM_Medium Gaussi </vt:lpstr>
      <vt:lpstr>4-LR_Kernel</vt:lpstr>
      <vt:lpstr>4-Medium_NN</vt:lpstr>
      <vt:lpstr>2-DT_TREE</vt:lpstr>
      <vt:lpstr>2-NB_Kernel</vt:lpstr>
      <vt:lpstr>2-SVM_Medium Gauss</vt:lpstr>
      <vt:lpstr>2-LR_Kernel</vt:lpstr>
      <vt:lpstr>2-Medium_NN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D'Orazio</dc:creator>
  <cp:lastModifiedBy>ProRettore - UNIVPM</cp:lastModifiedBy>
  <dcterms:created xsi:type="dcterms:W3CDTF">2022-01-25T09:04:46Z</dcterms:created>
  <dcterms:modified xsi:type="dcterms:W3CDTF">2024-01-29T07:28:04Z</dcterms:modified>
</cp:coreProperties>
</file>